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3.xml" ContentType="application/vnd.openxmlformats-officedocument.drawing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slakabeli.sharepoint.com/sites/TESLAKABELId.o.o/Shared Documents/2025/NABAVA/Price list/PRODAJNI CJENIK/CJENICI/Cjenici Excel/"/>
    </mc:Choice>
  </mc:AlternateContent>
  <xr:revisionPtr revIDLastSave="17" documentId="8_{37C66AF9-284F-4DBF-BAC6-368972F6899A}" xr6:coauthVersionLast="47" xr6:coauthVersionMax="47" xr10:uidLastSave="{FD4D23EC-8214-4FF6-8A82-D06AF8C3DCBA}"/>
  <bookViews>
    <workbookView xWindow="-120" yWindow="-120" windowWidth="29040" windowHeight="15840" activeTab="1" xr2:uid="{7D96F74D-3A8F-417C-B9FD-F2B14DB7611C}"/>
  </bookViews>
  <sheets>
    <sheet name="Naslovnica" sheetId="8" r:id="rId1"/>
    <sheet name="Grupe" sheetId="2" r:id="rId2"/>
    <sheet name="Cjenik-TeslaCables" sheetId="7" r:id="rId3"/>
    <sheet name="Zadnja" sheetId="9" r:id="rId4"/>
    <sheet name="Export" sheetId="6" r:id="rId5"/>
  </sheets>
  <definedNames>
    <definedName name="_xlnm._FilterDatabase" localSheetId="2" hidden="1">'Cjenik-TeslaCables'!$A$1:$A$856</definedName>
    <definedName name="_xlnm.Print_Area" localSheetId="2">'Cjenik-TeslaCables'!$A$1:$I$845</definedName>
    <definedName name="_xlnm.Print_Area" localSheetId="0">Naslovnica!$A$1:$K$55</definedName>
    <definedName name="_xlnm.Print_Area" localSheetId="3">Zadnja!$A$3:$K$57</definedName>
    <definedName name="_xlnm.Print_Titles" localSheetId="2">'Cjenik-TeslaCables'!$1:$1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4" i="7" l="1"/>
  <c r="C606" i="7"/>
  <c r="B689" i="7"/>
  <c r="A689" i="7" s="1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K133" i="6" s="1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C5" i="7"/>
  <c r="F151" i="7"/>
  <c r="B842" i="7"/>
  <c r="C842" i="7"/>
  <c r="D842" i="7"/>
  <c r="E842" i="7"/>
  <c r="F842" i="7"/>
  <c r="G842" i="7"/>
  <c r="B843" i="7"/>
  <c r="C843" i="7"/>
  <c r="D843" i="7"/>
  <c r="E843" i="7"/>
  <c r="F843" i="7"/>
  <c r="G843" i="7"/>
  <c r="B844" i="7"/>
  <c r="C844" i="7"/>
  <c r="D844" i="7"/>
  <c r="E844" i="7"/>
  <c r="F844" i="7"/>
  <c r="G844" i="7"/>
  <c r="B845" i="7"/>
  <c r="C845" i="7"/>
  <c r="D845" i="7"/>
  <c r="E845" i="7"/>
  <c r="F845" i="7"/>
  <c r="G845" i="7"/>
  <c r="A842" i="7"/>
  <c r="A843" i="7"/>
  <c r="A844" i="7"/>
  <c r="A845" i="7"/>
  <c r="G841" i="7"/>
  <c r="F841" i="7"/>
  <c r="E841" i="7"/>
  <c r="D841" i="7"/>
  <c r="C841" i="7"/>
  <c r="B841" i="7"/>
  <c r="A841" i="7"/>
  <c r="A840" i="7"/>
  <c r="G839" i="7"/>
  <c r="B839" i="7"/>
  <c r="B834" i="7"/>
  <c r="C834" i="7"/>
  <c r="D834" i="7"/>
  <c r="E834" i="7"/>
  <c r="F834" i="7"/>
  <c r="G834" i="7"/>
  <c r="B835" i="7"/>
  <c r="C835" i="7"/>
  <c r="D835" i="7"/>
  <c r="E835" i="7"/>
  <c r="F835" i="7"/>
  <c r="G835" i="7"/>
  <c r="B836" i="7"/>
  <c r="C836" i="7"/>
  <c r="D836" i="7"/>
  <c r="E836" i="7"/>
  <c r="F836" i="7"/>
  <c r="G836" i="7"/>
  <c r="B837" i="7"/>
  <c r="C837" i="7"/>
  <c r="D837" i="7"/>
  <c r="E837" i="7"/>
  <c r="F837" i="7"/>
  <c r="G837" i="7"/>
  <c r="A834" i="7"/>
  <c r="A835" i="7"/>
  <c r="A836" i="7"/>
  <c r="A837" i="7"/>
  <c r="G833" i="7"/>
  <c r="F833" i="7"/>
  <c r="E833" i="7"/>
  <c r="D833" i="7"/>
  <c r="C833" i="7"/>
  <c r="B833" i="7"/>
  <c r="A833" i="7"/>
  <c r="A832" i="7"/>
  <c r="G831" i="7"/>
  <c r="B831" i="7"/>
  <c r="B827" i="7"/>
  <c r="C827" i="7"/>
  <c r="D827" i="7"/>
  <c r="E827" i="7"/>
  <c r="F827" i="7"/>
  <c r="G827" i="7"/>
  <c r="B828" i="7"/>
  <c r="C828" i="7"/>
  <c r="D828" i="7"/>
  <c r="E828" i="7"/>
  <c r="F828" i="7"/>
  <c r="G828" i="7"/>
  <c r="B829" i="7"/>
  <c r="C829" i="7"/>
  <c r="D829" i="7"/>
  <c r="E829" i="7"/>
  <c r="F829" i="7"/>
  <c r="G829" i="7"/>
  <c r="A827" i="7"/>
  <c r="A828" i="7"/>
  <c r="A829" i="7"/>
  <c r="G826" i="7"/>
  <c r="F826" i="7"/>
  <c r="E826" i="7"/>
  <c r="D826" i="7"/>
  <c r="C826" i="7"/>
  <c r="B826" i="7"/>
  <c r="A826" i="7"/>
  <c r="A825" i="7"/>
  <c r="G824" i="7"/>
  <c r="B824" i="7"/>
  <c r="A824" i="7" s="1"/>
  <c r="B809" i="7"/>
  <c r="C809" i="7"/>
  <c r="D809" i="7"/>
  <c r="E809" i="7"/>
  <c r="F809" i="7"/>
  <c r="G809" i="7"/>
  <c r="B810" i="7"/>
  <c r="C810" i="7"/>
  <c r="D810" i="7"/>
  <c r="E810" i="7"/>
  <c r="F810" i="7"/>
  <c r="G810" i="7"/>
  <c r="B811" i="7"/>
  <c r="C811" i="7"/>
  <c r="D811" i="7"/>
  <c r="E811" i="7"/>
  <c r="F811" i="7"/>
  <c r="G811" i="7"/>
  <c r="B812" i="7"/>
  <c r="C812" i="7"/>
  <c r="D812" i="7"/>
  <c r="E812" i="7"/>
  <c r="F812" i="7"/>
  <c r="G812" i="7"/>
  <c r="B813" i="7"/>
  <c r="C813" i="7"/>
  <c r="D813" i="7"/>
  <c r="E813" i="7"/>
  <c r="F813" i="7"/>
  <c r="G813" i="7"/>
  <c r="B814" i="7"/>
  <c r="C814" i="7"/>
  <c r="D814" i="7"/>
  <c r="E814" i="7"/>
  <c r="F814" i="7"/>
  <c r="G814" i="7"/>
  <c r="B815" i="7"/>
  <c r="C815" i="7"/>
  <c r="D815" i="7"/>
  <c r="E815" i="7"/>
  <c r="F815" i="7"/>
  <c r="G815" i="7"/>
  <c r="B816" i="7"/>
  <c r="C816" i="7"/>
  <c r="D816" i="7"/>
  <c r="E816" i="7"/>
  <c r="F816" i="7"/>
  <c r="G816" i="7"/>
  <c r="B817" i="7"/>
  <c r="C817" i="7"/>
  <c r="D817" i="7"/>
  <c r="E817" i="7"/>
  <c r="F817" i="7"/>
  <c r="G817" i="7"/>
  <c r="B818" i="7"/>
  <c r="C818" i="7"/>
  <c r="D818" i="7"/>
  <c r="E818" i="7"/>
  <c r="F818" i="7"/>
  <c r="G818" i="7"/>
  <c r="B819" i="7"/>
  <c r="C819" i="7"/>
  <c r="D819" i="7"/>
  <c r="E819" i="7"/>
  <c r="F819" i="7"/>
  <c r="G819" i="7"/>
  <c r="B820" i="7"/>
  <c r="C820" i="7"/>
  <c r="D820" i="7"/>
  <c r="E820" i="7"/>
  <c r="F820" i="7"/>
  <c r="G820" i="7"/>
  <c r="B821" i="7"/>
  <c r="C821" i="7"/>
  <c r="D821" i="7"/>
  <c r="E821" i="7"/>
  <c r="F821" i="7"/>
  <c r="G821" i="7"/>
  <c r="B822" i="7"/>
  <c r="C822" i="7"/>
  <c r="D822" i="7"/>
  <c r="E822" i="7"/>
  <c r="F822" i="7"/>
  <c r="G822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G808" i="7"/>
  <c r="F808" i="7"/>
  <c r="E808" i="7"/>
  <c r="D808" i="7"/>
  <c r="C808" i="7"/>
  <c r="B808" i="7"/>
  <c r="A808" i="7"/>
  <c r="A807" i="7"/>
  <c r="G806" i="7"/>
  <c r="B806" i="7"/>
  <c r="A806" i="7" s="1"/>
  <c r="B788" i="7"/>
  <c r="C788" i="7"/>
  <c r="D788" i="7"/>
  <c r="E788" i="7"/>
  <c r="F788" i="7"/>
  <c r="G788" i="7"/>
  <c r="B789" i="7"/>
  <c r="C789" i="7"/>
  <c r="D789" i="7"/>
  <c r="E789" i="7"/>
  <c r="F789" i="7"/>
  <c r="G789" i="7"/>
  <c r="B790" i="7"/>
  <c r="C790" i="7"/>
  <c r="D790" i="7"/>
  <c r="E790" i="7"/>
  <c r="F790" i="7"/>
  <c r="G790" i="7"/>
  <c r="B791" i="7"/>
  <c r="C791" i="7"/>
  <c r="D791" i="7"/>
  <c r="E791" i="7"/>
  <c r="F791" i="7"/>
  <c r="G791" i="7"/>
  <c r="B792" i="7"/>
  <c r="C792" i="7"/>
  <c r="D792" i="7"/>
  <c r="E792" i="7"/>
  <c r="F792" i="7"/>
  <c r="G792" i="7"/>
  <c r="B793" i="7"/>
  <c r="C793" i="7"/>
  <c r="D793" i="7"/>
  <c r="E793" i="7"/>
  <c r="F793" i="7"/>
  <c r="G793" i="7"/>
  <c r="B794" i="7"/>
  <c r="C794" i="7"/>
  <c r="D794" i="7"/>
  <c r="E794" i="7"/>
  <c r="F794" i="7"/>
  <c r="G794" i="7"/>
  <c r="B795" i="7"/>
  <c r="C795" i="7"/>
  <c r="D795" i="7"/>
  <c r="E795" i="7"/>
  <c r="F795" i="7"/>
  <c r="G795" i="7"/>
  <c r="B796" i="7"/>
  <c r="C796" i="7"/>
  <c r="D796" i="7"/>
  <c r="E796" i="7"/>
  <c r="F796" i="7"/>
  <c r="G796" i="7"/>
  <c r="B797" i="7"/>
  <c r="C797" i="7"/>
  <c r="D797" i="7"/>
  <c r="E797" i="7"/>
  <c r="F797" i="7"/>
  <c r="G797" i="7"/>
  <c r="B798" i="7"/>
  <c r="C798" i="7"/>
  <c r="D798" i="7"/>
  <c r="E798" i="7"/>
  <c r="F798" i="7"/>
  <c r="G798" i="7"/>
  <c r="B799" i="7"/>
  <c r="C799" i="7"/>
  <c r="D799" i="7"/>
  <c r="E799" i="7"/>
  <c r="F799" i="7"/>
  <c r="G799" i="7"/>
  <c r="B800" i="7"/>
  <c r="C800" i="7"/>
  <c r="D800" i="7"/>
  <c r="E800" i="7"/>
  <c r="F800" i="7"/>
  <c r="G800" i="7"/>
  <c r="B801" i="7"/>
  <c r="C801" i="7"/>
  <c r="D801" i="7"/>
  <c r="E801" i="7"/>
  <c r="F801" i="7"/>
  <c r="G801" i="7"/>
  <c r="B802" i="7"/>
  <c r="C802" i="7"/>
  <c r="D802" i="7"/>
  <c r="E802" i="7"/>
  <c r="F802" i="7"/>
  <c r="G802" i="7"/>
  <c r="B803" i="7"/>
  <c r="C803" i="7"/>
  <c r="D803" i="7"/>
  <c r="E803" i="7"/>
  <c r="F803" i="7"/>
  <c r="G803" i="7"/>
  <c r="B804" i="7"/>
  <c r="C804" i="7"/>
  <c r="D804" i="7"/>
  <c r="E804" i="7"/>
  <c r="F804" i="7"/>
  <c r="G804" i="7"/>
  <c r="A800" i="7"/>
  <c r="A801" i="7"/>
  <c r="A802" i="7"/>
  <c r="A803" i="7"/>
  <c r="A804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G787" i="7"/>
  <c r="F787" i="7"/>
  <c r="E787" i="7"/>
  <c r="D787" i="7"/>
  <c r="C787" i="7"/>
  <c r="B787" i="7"/>
  <c r="A787" i="7"/>
  <c r="A786" i="7"/>
  <c r="G785" i="7"/>
  <c r="B785" i="7"/>
  <c r="A785" i="7" s="1"/>
  <c r="B741" i="7"/>
  <c r="C741" i="7"/>
  <c r="D741" i="7"/>
  <c r="E741" i="7"/>
  <c r="F741" i="7"/>
  <c r="G741" i="7"/>
  <c r="B742" i="7"/>
  <c r="C742" i="7"/>
  <c r="D742" i="7"/>
  <c r="E742" i="7"/>
  <c r="F742" i="7"/>
  <c r="G742" i="7"/>
  <c r="B743" i="7"/>
  <c r="C743" i="7"/>
  <c r="D743" i="7"/>
  <c r="E743" i="7"/>
  <c r="F743" i="7"/>
  <c r="G743" i="7"/>
  <c r="B744" i="7"/>
  <c r="C744" i="7"/>
  <c r="D744" i="7"/>
  <c r="E744" i="7"/>
  <c r="F744" i="7"/>
  <c r="G744" i="7"/>
  <c r="B745" i="7"/>
  <c r="C745" i="7"/>
  <c r="D745" i="7"/>
  <c r="E745" i="7"/>
  <c r="F745" i="7"/>
  <c r="G745" i="7"/>
  <c r="B746" i="7"/>
  <c r="C746" i="7"/>
  <c r="D746" i="7"/>
  <c r="E746" i="7"/>
  <c r="F746" i="7"/>
  <c r="G746" i="7"/>
  <c r="B747" i="7"/>
  <c r="C747" i="7"/>
  <c r="D747" i="7"/>
  <c r="E747" i="7"/>
  <c r="F747" i="7"/>
  <c r="G747" i="7"/>
  <c r="B748" i="7"/>
  <c r="C748" i="7"/>
  <c r="D748" i="7"/>
  <c r="E748" i="7"/>
  <c r="F748" i="7"/>
  <c r="G748" i="7"/>
  <c r="B749" i="7"/>
  <c r="C749" i="7"/>
  <c r="D749" i="7"/>
  <c r="E749" i="7"/>
  <c r="F749" i="7"/>
  <c r="G749" i="7"/>
  <c r="B750" i="7"/>
  <c r="C750" i="7"/>
  <c r="D750" i="7"/>
  <c r="E750" i="7"/>
  <c r="F750" i="7"/>
  <c r="G750" i="7"/>
  <c r="B751" i="7"/>
  <c r="C751" i="7"/>
  <c r="D751" i="7"/>
  <c r="E751" i="7"/>
  <c r="F751" i="7"/>
  <c r="G751" i="7"/>
  <c r="B752" i="7"/>
  <c r="C752" i="7"/>
  <c r="D752" i="7"/>
  <c r="E752" i="7"/>
  <c r="F752" i="7"/>
  <c r="G752" i="7"/>
  <c r="B753" i="7"/>
  <c r="C753" i="7"/>
  <c r="D753" i="7"/>
  <c r="E753" i="7"/>
  <c r="F753" i="7"/>
  <c r="G753" i="7"/>
  <c r="B754" i="7"/>
  <c r="C754" i="7"/>
  <c r="D754" i="7"/>
  <c r="E754" i="7"/>
  <c r="F754" i="7"/>
  <c r="G754" i="7"/>
  <c r="B755" i="7"/>
  <c r="C755" i="7"/>
  <c r="D755" i="7"/>
  <c r="E755" i="7"/>
  <c r="F755" i="7"/>
  <c r="G755" i="7"/>
  <c r="B756" i="7"/>
  <c r="C756" i="7"/>
  <c r="D756" i="7"/>
  <c r="E756" i="7"/>
  <c r="F756" i="7"/>
  <c r="G756" i="7"/>
  <c r="B757" i="7"/>
  <c r="C757" i="7"/>
  <c r="D757" i="7"/>
  <c r="E757" i="7"/>
  <c r="F757" i="7"/>
  <c r="G757" i="7"/>
  <c r="B758" i="7"/>
  <c r="C758" i="7"/>
  <c r="D758" i="7"/>
  <c r="E758" i="7"/>
  <c r="F758" i="7"/>
  <c r="G758" i="7"/>
  <c r="B759" i="7"/>
  <c r="C759" i="7"/>
  <c r="D759" i="7"/>
  <c r="E759" i="7"/>
  <c r="F759" i="7"/>
  <c r="G759" i="7"/>
  <c r="B760" i="7"/>
  <c r="C760" i="7"/>
  <c r="D760" i="7"/>
  <c r="E760" i="7"/>
  <c r="F760" i="7"/>
  <c r="G760" i="7"/>
  <c r="B761" i="7"/>
  <c r="C761" i="7"/>
  <c r="D761" i="7"/>
  <c r="E761" i="7"/>
  <c r="F761" i="7"/>
  <c r="G761" i="7"/>
  <c r="B762" i="7"/>
  <c r="C762" i="7"/>
  <c r="D762" i="7"/>
  <c r="E762" i="7"/>
  <c r="F762" i="7"/>
  <c r="G762" i="7"/>
  <c r="B763" i="7"/>
  <c r="C763" i="7"/>
  <c r="D763" i="7"/>
  <c r="E763" i="7"/>
  <c r="F763" i="7"/>
  <c r="G763" i="7"/>
  <c r="B764" i="7"/>
  <c r="C764" i="7"/>
  <c r="D764" i="7"/>
  <c r="E764" i="7"/>
  <c r="F764" i="7"/>
  <c r="G764" i="7"/>
  <c r="B765" i="7"/>
  <c r="C765" i="7"/>
  <c r="D765" i="7"/>
  <c r="E765" i="7"/>
  <c r="F765" i="7"/>
  <c r="G765" i="7"/>
  <c r="B766" i="7"/>
  <c r="C766" i="7"/>
  <c r="D766" i="7"/>
  <c r="E766" i="7"/>
  <c r="F766" i="7"/>
  <c r="G766" i="7"/>
  <c r="B767" i="7"/>
  <c r="C767" i="7"/>
  <c r="D767" i="7"/>
  <c r="E767" i="7"/>
  <c r="F767" i="7"/>
  <c r="G767" i="7"/>
  <c r="B768" i="7"/>
  <c r="C768" i="7"/>
  <c r="D768" i="7"/>
  <c r="E768" i="7"/>
  <c r="F768" i="7"/>
  <c r="G768" i="7"/>
  <c r="B769" i="7"/>
  <c r="C769" i="7"/>
  <c r="D769" i="7"/>
  <c r="E769" i="7"/>
  <c r="F769" i="7"/>
  <c r="G769" i="7"/>
  <c r="B770" i="7"/>
  <c r="C770" i="7"/>
  <c r="D770" i="7"/>
  <c r="E770" i="7"/>
  <c r="F770" i="7"/>
  <c r="G770" i="7"/>
  <c r="B771" i="7"/>
  <c r="C771" i="7"/>
  <c r="D771" i="7"/>
  <c r="E771" i="7"/>
  <c r="F771" i="7"/>
  <c r="G771" i="7"/>
  <c r="B772" i="7"/>
  <c r="C772" i="7"/>
  <c r="D772" i="7"/>
  <c r="E772" i="7"/>
  <c r="F772" i="7"/>
  <c r="G772" i="7"/>
  <c r="B773" i="7"/>
  <c r="C773" i="7"/>
  <c r="D773" i="7"/>
  <c r="E773" i="7"/>
  <c r="F773" i="7"/>
  <c r="G773" i="7"/>
  <c r="B774" i="7"/>
  <c r="C774" i="7"/>
  <c r="D774" i="7"/>
  <c r="E774" i="7"/>
  <c r="F774" i="7"/>
  <c r="G774" i="7"/>
  <c r="B775" i="7"/>
  <c r="C775" i="7"/>
  <c r="D775" i="7"/>
  <c r="E775" i="7"/>
  <c r="F775" i="7"/>
  <c r="G775" i="7"/>
  <c r="B776" i="7"/>
  <c r="C776" i="7"/>
  <c r="D776" i="7"/>
  <c r="E776" i="7"/>
  <c r="F776" i="7"/>
  <c r="G776" i="7"/>
  <c r="B777" i="7"/>
  <c r="C777" i="7"/>
  <c r="D777" i="7"/>
  <c r="E777" i="7"/>
  <c r="F777" i="7"/>
  <c r="G777" i="7"/>
  <c r="B778" i="7"/>
  <c r="C778" i="7"/>
  <c r="D778" i="7"/>
  <c r="E778" i="7"/>
  <c r="F778" i="7"/>
  <c r="G778" i="7"/>
  <c r="B779" i="7"/>
  <c r="C779" i="7"/>
  <c r="D779" i="7"/>
  <c r="E779" i="7"/>
  <c r="F779" i="7"/>
  <c r="G779" i="7"/>
  <c r="B780" i="7"/>
  <c r="C780" i="7"/>
  <c r="D780" i="7"/>
  <c r="E780" i="7"/>
  <c r="F780" i="7"/>
  <c r="G780" i="7"/>
  <c r="B781" i="7"/>
  <c r="C781" i="7"/>
  <c r="D781" i="7"/>
  <c r="E781" i="7"/>
  <c r="F781" i="7"/>
  <c r="G781" i="7"/>
  <c r="B782" i="7"/>
  <c r="C782" i="7"/>
  <c r="D782" i="7"/>
  <c r="E782" i="7"/>
  <c r="F782" i="7"/>
  <c r="G782" i="7"/>
  <c r="B783" i="7"/>
  <c r="C783" i="7"/>
  <c r="D783" i="7"/>
  <c r="E783" i="7"/>
  <c r="F783" i="7"/>
  <c r="G783" i="7"/>
  <c r="A783" i="7"/>
  <c r="A777" i="7"/>
  <c r="A778" i="7"/>
  <c r="A779" i="7"/>
  <c r="A780" i="7"/>
  <c r="A781" i="7"/>
  <c r="A782" i="7"/>
  <c r="A767" i="7"/>
  <c r="A768" i="7"/>
  <c r="A769" i="7"/>
  <c r="A770" i="7"/>
  <c r="A771" i="7"/>
  <c r="A772" i="7"/>
  <c r="A773" i="7"/>
  <c r="A774" i="7"/>
  <c r="A775" i="7"/>
  <c r="A776" i="7"/>
  <c r="A761" i="7"/>
  <c r="A762" i="7"/>
  <c r="A763" i="7"/>
  <c r="A764" i="7"/>
  <c r="A765" i="7"/>
  <c r="A766" i="7"/>
  <c r="A755" i="7"/>
  <c r="A756" i="7"/>
  <c r="A757" i="7"/>
  <c r="A758" i="7"/>
  <c r="A759" i="7"/>
  <c r="A760" i="7"/>
  <c r="A750" i="7"/>
  <c r="A751" i="7"/>
  <c r="A752" i="7"/>
  <c r="A753" i="7"/>
  <c r="A754" i="7"/>
  <c r="A741" i="7"/>
  <c r="A742" i="7"/>
  <c r="A743" i="7"/>
  <c r="A744" i="7"/>
  <c r="A745" i="7"/>
  <c r="A746" i="7"/>
  <c r="A747" i="7"/>
  <c r="A748" i="7"/>
  <c r="A749" i="7"/>
  <c r="G740" i="7"/>
  <c r="F740" i="7"/>
  <c r="E740" i="7"/>
  <c r="D740" i="7"/>
  <c r="C740" i="7"/>
  <c r="B740" i="7"/>
  <c r="A740" i="7"/>
  <c r="A739" i="7"/>
  <c r="G738" i="7"/>
  <c r="B738" i="7"/>
  <c r="A738" i="7" s="1"/>
  <c r="B731" i="7"/>
  <c r="C731" i="7"/>
  <c r="D731" i="7"/>
  <c r="E731" i="7"/>
  <c r="F731" i="7"/>
  <c r="G731" i="7"/>
  <c r="B732" i="7"/>
  <c r="C732" i="7"/>
  <c r="D732" i="7"/>
  <c r="E732" i="7"/>
  <c r="F732" i="7"/>
  <c r="G732" i="7"/>
  <c r="B733" i="7"/>
  <c r="C733" i="7"/>
  <c r="D733" i="7"/>
  <c r="E733" i="7"/>
  <c r="F733" i="7"/>
  <c r="G733" i="7"/>
  <c r="B734" i="7"/>
  <c r="C734" i="7"/>
  <c r="D734" i="7"/>
  <c r="E734" i="7"/>
  <c r="F734" i="7"/>
  <c r="G734" i="7"/>
  <c r="B735" i="7"/>
  <c r="C735" i="7"/>
  <c r="D735" i="7"/>
  <c r="E735" i="7"/>
  <c r="F735" i="7"/>
  <c r="G735" i="7"/>
  <c r="B736" i="7"/>
  <c r="C736" i="7"/>
  <c r="D736" i="7"/>
  <c r="E736" i="7"/>
  <c r="F736" i="7"/>
  <c r="G736" i="7"/>
  <c r="A731" i="7"/>
  <c r="A732" i="7"/>
  <c r="A733" i="7"/>
  <c r="A734" i="7"/>
  <c r="A735" i="7"/>
  <c r="A736" i="7"/>
  <c r="G730" i="7"/>
  <c r="F730" i="7"/>
  <c r="E730" i="7"/>
  <c r="D730" i="7"/>
  <c r="C730" i="7"/>
  <c r="B730" i="7"/>
  <c r="A730" i="7"/>
  <c r="A729" i="7"/>
  <c r="G728" i="7"/>
  <c r="B728" i="7"/>
  <c r="A728" i="7" s="1"/>
  <c r="B721" i="7"/>
  <c r="C721" i="7"/>
  <c r="D721" i="7"/>
  <c r="E721" i="7"/>
  <c r="F721" i="7"/>
  <c r="G721" i="7"/>
  <c r="B722" i="7"/>
  <c r="C722" i="7"/>
  <c r="D722" i="7"/>
  <c r="E722" i="7"/>
  <c r="F722" i="7"/>
  <c r="G722" i="7"/>
  <c r="B723" i="7"/>
  <c r="C723" i="7"/>
  <c r="D723" i="7"/>
  <c r="E723" i="7"/>
  <c r="F723" i="7"/>
  <c r="G723" i="7"/>
  <c r="B724" i="7"/>
  <c r="C724" i="7"/>
  <c r="D724" i="7"/>
  <c r="E724" i="7"/>
  <c r="F724" i="7"/>
  <c r="G724" i="7"/>
  <c r="B725" i="7"/>
  <c r="C725" i="7"/>
  <c r="D725" i="7"/>
  <c r="E725" i="7"/>
  <c r="F725" i="7"/>
  <c r="G725" i="7"/>
  <c r="B726" i="7"/>
  <c r="C726" i="7"/>
  <c r="D726" i="7"/>
  <c r="E726" i="7"/>
  <c r="F726" i="7"/>
  <c r="G726" i="7"/>
  <c r="A721" i="7"/>
  <c r="A722" i="7"/>
  <c r="A723" i="7"/>
  <c r="A724" i="7"/>
  <c r="A725" i="7"/>
  <c r="A726" i="7"/>
  <c r="G720" i="7"/>
  <c r="F720" i="7"/>
  <c r="E720" i="7"/>
  <c r="D720" i="7"/>
  <c r="C720" i="7"/>
  <c r="B720" i="7"/>
  <c r="A720" i="7"/>
  <c r="A719" i="7"/>
  <c r="G718" i="7"/>
  <c r="B718" i="7"/>
  <c r="A718" i="7" s="1"/>
  <c r="B710" i="7"/>
  <c r="C710" i="7"/>
  <c r="D710" i="7"/>
  <c r="E710" i="7"/>
  <c r="F710" i="7"/>
  <c r="G710" i="7"/>
  <c r="B711" i="7"/>
  <c r="C711" i="7"/>
  <c r="D711" i="7"/>
  <c r="E711" i="7"/>
  <c r="F711" i="7"/>
  <c r="G711" i="7"/>
  <c r="B712" i="7"/>
  <c r="C712" i="7"/>
  <c r="D712" i="7"/>
  <c r="E712" i="7"/>
  <c r="F712" i="7"/>
  <c r="G712" i="7"/>
  <c r="B713" i="7"/>
  <c r="C713" i="7"/>
  <c r="D713" i="7"/>
  <c r="E713" i="7"/>
  <c r="F713" i="7"/>
  <c r="G713" i="7"/>
  <c r="B714" i="7"/>
  <c r="C714" i="7"/>
  <c r="D714" i="7"/>
  <c r="E714" i="7"/>
  <c r="F714" i="7"/>
  <c r="G714" i="7"/>
  <c r="B715" i="7"/>
  <c r="C715" i="7"/>
  <c r="D715" i="7"/>
  <c r="E715" i="7"/>
  <c r="F715" i="7"/>
  <c r="G715" i="7"/>
  <c r="B716" i="7"/>
  <c r="C716" i="7"/>
  <c r="D716" i="7"/>
  <c r="E716" i="7"/>
  <c r="F716" i="7"/>
  <c r="G716" i="7"/>
  <c r="A716" i="7"/>
  <c r="A710" i="7"/>
  <c r="A711" i="7"/>
  <c r="A712" i="7"/>
  <c r="A713" i="7"/>
  <c r="A714" i="7"/>
  <c r="A715" i="7"/>
  <c r="G709" i="7"/>
  <c r="F709" i="7"/>
  <c r="E709" i="7"/>
  <c r="D709" i="7"/>
  <c r="C709" i="7"/>
  <c r="B709" i="7"/>
  <c r="A709" i="7"/>
  <c r="A708" i="7"/>
  <c r="G707" i="7"/>
  <c r="B707" i="7"/>
  <c r="A707" i="7" s="1"/>
  <c r="B699" i="7"/>
  <c r="C699" i="7"/>
  <c r="D699" i="7"/>
  <c r="E699" i="7"/>
  <c r="F699" i="7"/>
  <c r="G699" i="7"/>
  <c r="B700" i="7"/>
  <c r="C700" i="7"/>
  <c r="D700" i="7"/>
  <c r="E700" i="7"/>
  <c r="F700" i="7"/>
  <c r="G700" i="7"/>
  <c r="B701" i="7"/>
  <c r="C701" i="7"/>
  <c r="D701" i="7"/>
  <c r="E701" i="7"/>
  <c r="F701" i="7"/>
  <c r="G701" i="7"/>
  <c r="B702" i="7"/>
  <c r="C702" i="7"/>
  <c r="D702" i="7"/>
  <c r="E702" i="7"/>
  <c r="F702" i="7"/>
  <c r="G702" i="7"/>
  <c r="B703" i="7"/>
  <c r="C703" i="7"/>
  <c r="D703" i="7"/>
  <c r="E703" i="7"/>
  <c r="F703" i="7"/>
  <c r="G703" i="7"/>
  <c r="B704" i="7"/>
  <c r="C704" i="7"/>
  <c r="D704" i="7"/>
  <c r="E704" i="7"/>
  <c r="F704" i="7"/>
  <c r="G704" i="7"/>
  <c r="B705" i="7"/>
  <c r="C705" i="7"/>
  <c r="D705" i="7"/>
  <c r="E705" i="7"/>
  <c r="F705" i="7"/>
  <c r="G705" i="7"/>
  <c r="A704" i="7"/>
  <c r="A705" i="7"/>
  <c r="A699" i="7"/>
  <c r="A700" i="7"/>
  <c r="A701" i="7"/>
  <c r="A702" i="7"/>
  <c r="A703" i="7"/>
  <c r="G698" i="7"/>
  <c r="F698" i="7"/>
  <c r="E698" i="7"/>
  <c r="D698" i="7"/>
  <c r="C698" i="7"/>
  <c r="B698" i="7"/>
  <c r="A698" i="7"/>
  <c r="A697" i="7"/>
  <c r="G696" i="7"/>
  <c r="B696" i="7"/>
  <c r="A696" i="7" s="1"/>
  <c r="B692" i="7"/>
  <c r="C692" i="7"/>
  <c r="D692" i="7"/>
  <c r="E692" i="7"/>
  <c r="F692" i="7"/>
  <c r="G692" i="7"/>
  <c r="B693" i="7"/>
  <c r="C693" i="7"/>
  <c r="D693" i="7"/>
  <c r="E693" i="7"/>
  <c r="F693" i="7"/>
  <c r="G693" i="7"/>
  <c r="B694" i="7"/>
  <c r="C694" i="7"/>
  <c r="D694" i="7"/>
  <c r="E694" i="7"/>
  <c r="F694" i="7"/>
  <c r="G694" i="7"/>
  <c r="A692" i="7"/>
  <c r="A693" i="7"/>
  <c r="A694" i="7"/>
  <c r="G691" i="7"/>
  <c r="F691" i="7"/>
  <c r="E691" i="7"/>
  <c r="D691" i="7"/>
  <c r="C691" i="7"/>
  <c r="B691" i="7"/>
  <c r="A691" i="7"/>
  <c r="A690" i="7"/>
  <c r="G689" i="7"/>
  <c r="B681" i="7"/>
  <c r="C681" i="7"/>
  <c r="D681" i="7"/>
  <c r="E681" i="7"/>
  <c r="F681" i="7"/>
  <c r="G681" i="7"/>
  <c r="B682" i="7"/>
  <c r="C682" i="7"/>
  <c r="D682" i="7"/>
  <c r="E682" i="7"/>
  <c r="F682" i="7"/>
  <c r="G682" i="7"/>
  <c r="B683" i="7"/>
  <c r="C683" i="7"/>
  <c r="D683" i="7"/>
  <c r="E683" i="7"/>
  <c r="F683" i="7"/>
  <c r="G683" i="7"/>
  <c r="B684" i="7"/>
  <c r="C684" i="7"/>
  <c r="D684" i="7"/>
  <c r="E684" i="7"/>
  <c r="F684" i="7"/>
  <c r="G684" i="7"/>
  <c r="B685" i="7"/>
  <c r="C685" i="7"/>
  <c r="D685" i="7"/>
  <c r="E685" i="7"/>
  <c r="F685" i="7"/>
  <c r="G685" i="7"/>
  <c r="B686" i="7"/>
  <c r="C686" i="7"/>
  <c r="D686" i="7"/>
  <c r="E686" i="7"/>
  <c r="F686" i="7"/>
  <c r="G686" i="7"/>
  <c r="B687" i="7"/>
  <c r="C687" i="7"/>
  <c r="D687" i="7"/>
  <c r="E687" i="7"/>
  <c r="F687" i="7"/>
  <c r="G687" i="7"/>
  <c r="A685" i="7"/>
  <c r="A686" i="7"/>
  <c r="A687" i="7"/>
  <c r="A681" i="7"/>
  <c r="A682" i="7"/>
  <c r="A683" i="7"/>
  <c r="A684" i="7"/>
  <c r="G680" i="7"/>
  <c r="F680" i="7"/>
  <c r="E680" i="7"/>
  <c r="D680" i="7"/>
  <c r="C680" i="7"/>
  <c r="B680" i="7"/>
  <c r="A680" i="7"/>
  <c r="A679" i="7"/>
  <c r="G678" i="7"/>
  <c r="B678" i="7"/>
  <c r="A678" i="7" s="1"/>
  <c r="B673" i="7"/>
  <c r="C673" i="7"/>
  <c r="D673" i="7"/>
  <c r="E673" i="7"/>
  <c r="F673" i="7"/>
  <c r="G673" i="7"/>
  <c r="B674" i="7"/>
  <c r="C674" i="7"/>
  <c r="D674" i="7"/>
  <c r="E674" i="7"/>
  <c r="F674" i="7"/>
  <c r="G674" i="7"/>
  <c r="B675" i="7"/>
  <c r="C675" i="7"/>
  <c r="D675" i="7"/>
  <c r="E675" i="7"/>
  <c r="F675" i="7"/>
  <c r="G675" i="7"/>
  <c r="B676" i="7"/>
  <c r="C676" i="7"/>
  <c r="D676" i="7"/>
  <c r="E676" i="7"/>
  <c r="F676" i="7"/>
  <c r="G676" i="7"/>
  <c r="A673" i="7"/>
  <c r="A674" i="7"/>
  <c r="A675" i="7"/>
  <c r="A676" i="7"/>
  <c r="A665" i="7"/>
  <c r="A666" i="7"/>
  <c r="A667" i="7"/>
  <c r="A668" i="7"/>
  <c r="A669" i="7"/>
  <c r="A670" i="7"/>
  <c r="A671" i="7"/>
  <c r="A672" i="7"/>
  <c r="B665" i="7"/>
  <c r="C665" i="7"/>
  <c r="D665" i="7"/>
  <c r="E665" i="7"/>
  <c r="F665" i="7"/>
  <c r="G665" i="7"/>
  <c r="B666" i="7"/>
  <c r="C666" i="7"/>
  <c r="D666" i="7"/>
  <c r="E666" i="7"/>
  <c r="F666" i="7"/>
  <c r="G666" i="7"/>
  <c r="B667" i="7"/>
  <c r="C667" i="7"/>
  <c r="D667" i="7"/>
  <c r="E667" i="7"/>
  <c r="F667" i="7"/>
  <c r="G667" i="7"/>
  <c r="B668" i="7"/>
  <c r="C668" i="7"/>
  <c r="D668" i="7"/>
  <c r="E668" i="7"/>
  <c r="F668" i="7"/>
  <c r="G668" i="7"/>
  <c r="B669" i="7"/>
  <c r="C669" i="7"/>
  <c r="D669" i="7"/>
  <c r="E669" i="7"/>
  <c r="F669" i="7"/>
  <c r="G669" i="7"/>
  <c r="B670" i="7"/>
  <c r="C670" i="7"/>
  <c r="D670" i="7"/>
  <c r="E670" i="7"/>
  <c r="F670" i="7"/>
  <c r="G670" i="7"/>
  <c r="B671" i="7"/>
  <c r="C671" i="7"/>
  <c r="D671" i="7"/>
  <c r="E671" i="7"/>
  <c r="F671" i="7"/>
  <c r="G671" i="7"/>
  <c r="B672" i="7"/>
  <c r="C672" i="7"/>
  <c r="D672" i="7"/>
  <c r="E672" i="7"/>
  <c r="F672" i="7"/>
  <c r="G672" i="7"/>
  <c r="G664" i="7"/>
  <c r="F664" i="7"/>
  <c r="E664" i="7"/>
  <c r="D664" i="7"/>
  <c r="C664" i="7"/>
  <c r="B664" i="7"/>
  <c r="A664" i="7"/>
  <c r="A663" i="7"/>
  <c r="G662" i="7"/>
  <c r="B662" i="7"/>
  <c r="A662" i="7" s="1"/>
  <c r="B656" i="7"/>
  <c r="C656" i="7"/>
  <c r="D656" i="7"/>
  <c r="E656" i="7"/>
  <c r="F656" i="7"/>
  <c r="G656" i="7"/>
  <c r="B657" i="7"/>
  <c r="C657" i="7"/>
  <c r="D657" i="7"/>
  <c r="E657" i="7"/>
  <c r="F657" i="7"/>
  <c r="G657" i="7"/>
  <c r="B658" i="7"/>
  <c r="C658" i="7"/>
  <c r="D658" i="7"/>
  <c r="E658" i="7"/>
  <c r="F658" i="7"/>
  <c r="G658" i="7"/>
  <c r="B659" i="7"/>
  <c r="C659" i="7"/>
  <c r="D659" i="7"/>
  <c r="E659" i="7"/>
  <c r="F659" i="7"/>
  <c r="G659" i="7"/>
  <c r="B639" i="7"/>
  <c r="C639" i="7"/>
  <c r="D639" i="7"/>
  <c r="E639" i="7"/>
  <c r="F639" i="7"/>
  <c r="G639" i="7"/>
  <c r="B640" i="7"/>
  <c r="C640" i="7"/>
  <c r="D640" i="7"/>
  <c r="E640" i="7"/>
  <c r="F640" i="7"/>
  <c r="G640" i="7"/>
  <c r="B641" i="7"/>
  <c r="C641" i="7"/>
  <c r="D641" i="7"/>
  <c r="E641" i="7"/>
  <c r="F641" i="7"/>
  <c r="G641" i="7"/>
  <c r="B642" i="7"/>
  <c r="C642" i="7"/>
  <c r="D642" i="7"/>
  <c r="E642" i="7"/>
  <c r="F642" i="7"/>
  <c r="G642" i="7"/>
  <c r="B643" i="7"/>
  <c r="C643" i="7"/>
  <c r="D643" i="7"/>
  <c r="E643" i="7"/>
  <c r="F643" i="7"/>
  <c r="G643" i="7"/>
  <c r="B644" i="7"/>
  <c r="C644" i="7"/>
  <c r="D644" i="7"/>
  <c r="E644" i="7"/>
  <c r="F644" i="7"/>
  <c r="G644" i="7"/>
  <c r="B645" i="7"/>
  <c r="C645" i="7"/>
  <c r="D645" i="7"/>
  <c r="E645" i="7"/>
  <c r="F645" i="7"/>
  <c r="G645" i="7"/>
  <c r="B646" i="7"/>
  <c r="C646" i="7"/>
  <c r="D646" i="7"/>
  <c r="E646" i="7"/>
  <c r="F646" i="7"/>
  <c r="G646" i="7"/>
  <c r="B647" i="7"/>
  <c r="C647" i="7"/>
  <c r="D647" i="7"/>
  <c r="E647" i="7"/>
  <c r="F647" i="7"/>
  <c r="G647" i="7"/>
  <c r="B648" i="7"/>
  <c r="C648" i="7"/>
  <c r="D648" i="7"/>
  <c r="E648" i="7"/>
  <c r="F648" i="7"/>
  <c r="G648" i="7"/>
  <c r="B649" i="7"/>
  <c r="C649" i="7"/>
  <c r="D649" i="7"/>
  <c r="E649" i="7"/>
  <c r="F649" i="7"/>
  <c r="G649" i="7"/>
  <c r="B650" i="7"/>
  <c r="C650" i="7"/>
  <c r="D650" i="7"/>
  <c r="E650" i="7"/>
  <c r="F650" i="7"/>
  <c r="G650" i="7"/>
  <c r="B651" i="7"/>
  <c r="C651" i="7"/>
  <c r="D651" i="7"/>
  <c r="E651" i="7"/>
  <c r="F651" i="7"/>
  <c r="G651" i="7"/>
  <c r="B652" i="7"/>
  <c r="C652" i="7"/>
  <c r="D652" i="7"/>
  <c r="E652" i="7"/>
  <c r="F652" i="7"/>
  <c r="G652" i="7"/>
  <c r="B653" i="7"/>
  <c r="C653" i="7"/>
  <c r="D653" i="7"/>
  <c r="E653" i="7"/>
  <c r="F653" i="7"/>
  <c r="G653" i="7"/>
  <c r="B654" i="7"/>
  <c r="C654" i="7"/>
  <c r="D654" i="7"/>
  <c r="E654" i="7"/>
  <c r="F654" i="7"/>
  <c r="G654" i="7"/>
  <c r="B655" i="7"/>
  <c r="C655" i="7"/>
  <c r="D655" i="7"/>
  <c r="E655" i="7"/>
  <c r="F655" i="7"/>
  <c r="G655" i="7"/>
  <c r="A656" i="7"/>
  <c r="A657" i="7"/>
  <c r="A658" i="7"/>
  <c r="A659" i="7"/>
  <c r="A654" i="7"/>
  <c r="A655" i="7"/>
  <c r="A651" i="7"/>
  <c r="A652" i="7"/>
  <c r="A653" i="7"/>
  <c r="A646" i="7"/>
  <c r="A647" i="7"/>
  <c r="A648" i="7"/>
  <c r="A649" i="7"/>
  <c r="A650" i="7"/>
  <c r="A639" i="7"/>
  <c r="A640" i="7"/>
  <c r="A641" i="7"/>
  <c r="A642" i="7"/>
  <c r="A643" i="7"/>
  <c r="A644" i="7"/>
  <c r="A645" i="7"/>
  <c r="G638" i="7"/>
  <c r="F638" i="7"/>
  <c r="E638" i="7"/>
  <c r="D638" i="7"/>
  <c r="C638" i="7"/>
  <c r="B638" i="7"/>
  <c r="A638" i="7"/>
  <c r="A637" i="7"/>
  <c r="G636" i="7"/>
  <c r="B636" i="7"/>
  <c r="A636" i="7" s="1"/>
  <c r="B630" i="7"/>
  <c r="C630" i="7"/>
  <c r="D630" i="7"/>
  <c r="E630" i="7"/>
  <c r="F630" i="7"/>
  <c r="G630" i="7"/>
  <c r="B631" i="7"/>
  <c r="C631" i="7"/>
  <c r="D631" i="7"/>
  <c r="E631" i="7"/>
  <c r="F631" i="7"/>
  <c r="G631" i="7"/>
  <c r="B632" i="7"/>
  <c r="C632" i="7"/>
  <c r="D632" i="7"/>
  <c r="E632" i="7"/>
  <c r="F632" i="7"/>
  <c r="G632" i="7"/>
  <c r="B633" i="7"/>
  <c r="C633" i="7"/>
  <c r="D633" i="7"/>
  <c r="E633" i="7"/>
  <c r="F633" i="7"/>
  <c r="G633" i="7"/>
  <c r="B634" i="7"/>
  <c r="C634" i="7"/>
  <c r="D634" i="7"/>
  <c r="E634" i="7"/>
  <c r="F634" i="7"/>
  <c r="G634" i="7"/>
  <c r="A629" i="7"/>
  <c r="A630" i="7"/>
  <c r="A631" i="7"/>
  <c r="A632" i="7"/>
  <c r="A633" i="7"/>
  <c r="A634" i="7"/>
  <c r="G628" i="7"/>
  <c r="G629" i="7"/>
  <c r="F628" i="7"/>
  <c r="F629" i="7"/>
  <c r="E628" i="7"/>
  <c r="E629" i="7"/>
  <c r="D628" i="7"/>
  <c r="D629" i="7"/>
  <c r="C628" i="7"/>
  <c r="C629" i="7"/>
  <c r="B628" i="7"/>
  <c r="B629" i="7"/>
  <c r="A628" i="7"/>
  <c r="A627" i="7"/>
  <c r="G626" i="7"/>
  <c r="B626" i="7"/>
  <c r="A626" i="7" s="1"/>
  <c r="B611" i="7"/>
  <c r="C611" i="7"/>
  <c r="D611" i="7"/>
  <c r="E611" i="7"/>
  <c r="F611" i="7"/>
  <c r="G611" i="7"/>
  <c r="B612" i="7"/>
  <c r="C612" i="7"/>
  <c r="D612" i="7"/>
  <c r="E612" i="7"/>
  <c r="F612" i="7"/>
  <c r="G612" i="7"/>
  <c r="B613" i="7"/>
  <c r="C613" i="7"/>
  <c r="D613" i="7"/>
  <c r="E613" i="7"/>
  <c r="F613" i="7"/>
  <c r="G613" i="7"/>
  <c r="B614" i="7"/>
  <c r="C614" i="7"/>
  <c r="D614" i="7"/>
  <c r="E614" i="7"/>
  <c r="F614" i="7"/>
  <c r="G614" i="7"/>
  <c r="B615" i="7"/>
  <c r="C615" i="7"/>
  <c r="D615" i="7"/>
  <c r="E615" i="7"/>
  <c r="F615" i="7"/>
  <c r="G615" i="7"/>
  <c r="B616" i="7"/>
  <c r="C616" i="7"/>
  <c r="D616" i="7"/>
  <c r="E616" i="7"/>
  <c r="F616" i="7"/>
  <c r="G616" i="7"/>
  <c r="B617" i="7"/>
  <c r="C617" i="7"/>
  <c r="D617" i="7"/>
  <c r="E617" i="7"/>
  <c r="F617" i="7"/>
  <c r="G617" i="7"/>
  <c r="B618" i="7"/>
  <c r="C618" i="7"/>
  <c r="D618" i="7"/>
  <c r="E618" i="7"/>
  <c r="F618" i="7"/>
  <c r="G618" i="7"/>
  <c r="B619" i="7"/>
  <c r="C619" i="7"/>
  <c r="D619" i="7"/>
  <c r="E619" i="7"/>
  <c r="F619" i="7"/>
  <c r="G619" i="7"/>
  <c r="B620" i="7"/>
  <c r="C620" i="7"/>
  <c r="D620" i="7"/>
  <c r="E620" i="7"/>
  <c r="F620" i="7"/>
  <c r="G620" i="7"/>
  <c r="B621" i="7"/>
  <c r="C621" i="7"/>
  <c r="D621" i="7"/>
  <c r="E621" i="7"/>
  <c r="F621" i="7"/>
  <c r="G621" i="7"/>
  <c r="B622" i="7"/>
  <c r="C622" i="7"/>
  <c r="D622" i="7"/>
  <c r="E622" i="7"/>
  <c r="F622" i="7"/>
  <c r="G622" i="7"/>
  <c r="B623" i="7"/>
  <c r="C623" i="7"/>
  <c r="D623" i="7"/>
  <c r="E623" i="7"/>
  <c r="F623" i="7"/>
  <c r="G623" i="7"/>
  <c r="B624" i="7"/>
  <c r="C624" i="7"/>
  <c r="D624" i="7"/>
  <c r="E624" i="7"/>
  <c r="F624" i="7"/>
  <c r="G624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G610" i="7"/>
  <c r="F610" i="7"/>
  <c r="E610" i="7"/>
  <c r="D610" i="7"/>
  <c r="C610" i="7"/>
  <c r="B610" i="7"/>
  <c r="A610" i="7"/>
  <c r="A609" i="7"/>
  <c r="G608" i="7"/>
  <c r="B608" i="7"/>
  <c r="A608" i="7" s="1"/>
  <c r="B599" i="7"/>
  <c r="C599" i="7"/>
  <c r="D599" i="7"/>
  <c r="E599" i="7"/>
  <c r="F599" i="7"/>
  <c r="G599" i="7"/>
  <c r="B600" i="7"/>
  <c r="C600" i="7"/>
  <c r="D600" i="7"/>
  <c r="E600" i="7"/>
  <c r="F600" i="7"/>
  <c r="G600" i="7"/>
  <c r="B601" i="7"/>
  <c r="C601" i="7"/>
  <c r="D601" i="7"/>
  <c r="E601" i="7"/>
  <c r="F601" i="7"/>
  <c r="G601" i="7"/>
  <c r="B602" i="7"/>
  <c r="C602" i="7"/>
  <c r="D602" i="7"/>
  <c r="E602" i="7"/>
  <c r="F602" i="7"/>
  <c r="G602" i="7"/>
  <c r="B603" i="7"/>
  <c r="C603" i="7"/>
  <c r="D603" i="7"/>
  <c r="E603" i="7"/>
  <c r="F603" i="7"/>
  <c r="G603" i="7"/>
  <c r="B604" i="7"/>
  <c r="C604" i="7"/>
  <c r="D604" i="7"/>
  <c r="E604" i="7"/>
  <c r="F604" i="7"/>
  <c r="G604" i="7"/>
  <c r="B605" i="7"/>
  <c r="C605" i="7"/>
  <c r="D605" i="7"/>
  <c r="E605" i="7"/>
  <c r="F605" i="7"/>
  <c r="G605" i="7"/>
  <c r="B606" i="7"/>
  <c r="D606" i="7"/>
  <c r="E606" i="7"/>
  <c r="F606" i="7"/>
  <c r="G606" i="7"/>
  <c r="A599" i="7"/>
  <c r="A600" i="7"/>
  <c r="A601" i="7"/>
  <c r="A602" i="7"/>
  <c r="A603" i="7"/>
  <c r="A604" i="7"/>
  <c r="A605" i="7"/>
  <c r="A606" i="7"/>
  <c r="G598" i="7"/>
  <c r="F598" i="7"/>
  <c r="E598" i="7"/>
  <c r="D598" i="7"/>
  <c r="C598" i="7"/>
  <c r="B598" i="7"/>
  <c r="A598" i="7"/>
  <c r="A597" i="7"/>
  <c r="G596" i="7"/>
  <c r="B596" i="7"/>
  <c r="A596" i="7" s="1"/>
  <c r="B584" i="7"/>
  <c r="C584" i="7"/>
  <c r="D584" i="7"/>
  <c r="E584" i="7"/>
  <c r="F584" i="7"/>
  <c r="G584" i="7"/>
  <c r="B585" i="7"/>
  <c r="C585" i="7"/>
  <c r="D585" i="7"/>
  <c r="E585" i="7"/>
  <c r="F585" i="7"/>
  <c r="G585" i="7"/>
  <c r="B586" i="7"/>
  <c r="C586" i="7"/>
  <c r="D586" i="7"/>
  <c r="E586" i="7"/>
  <c r="F586" i="7"/>
  <c r="G586" i="7"/>
  <c r="B587" i="7"/>
  <c r="C587" i="7"/>
  <c r="D587" i="7"/>
  <c r="E587" i="7"/>
  <c r="F587" i="7"/>
  <c r="G587" i="7"/>
  <c r="B588" i="7"/>
  <c r="C588" i="7"/>
  <c r="D588" i="7"/>
  <c r="E588" i="7"/>
  <c r="F588" i="7"/>
  <c r="G588" i="7"/>
  <c r="B589" i="7"/>
  <c r="C589" i="7"/>
  <c r="D589" i="7"/>
  <c r="E589" i="7"/>
  <c r="F589" i="7"/>
  <c r="G589" i="7"/>
  <c r="B590" i="7"/>
  <c r="C590" i="7"/>
  <c r="D590" i="7"/>
  <c r="E590" i="7"/>
  <c r="F590" i="7"/>
  <c r="G590" i="7"/>
  <c r="B591" i="7"/>
  <c r="C591" i="7"/>
  <c r="D591" i="7"/>
  <c r="E591" i="7"/>
  <c r="F591" i="7"/>
  <c r="G591" i="7"/>
  <c r="B592" i="7"/>
  <c r="C592" i="7"/>
  <c r="D592" i="7"/>
  <c r="E592" i="7"/>
  <c r="F592" i="7"/>
  <c r="G592" i="7"/>
  <c r="B593" i="7"/>
  <c r="C593" i="7"/>
  <c r="D593" i="7"/>
  <c r="E593" i="7"/>
  <c r="F593" i="7"/>
  <c r="G593" i="7"/>
  <c r="B594" i="7"/>
  <c r="C594" i="7"/>
  <c r="D594" i="7"/>
  <c r="E594" i="7"/>
  <c r="F594" i="7"/>
  <c r="G594" i="7"/>
  <c r="A584" i="7"/>
  <c r="A585" i="7"/>
  <c r="A586" i="7"/>
  <c r="A587" i="7"/>
  <c r="A588" i="7"/>
  <c r="A589" i="7"/>
  <c r="A590" i="7"/>
  <c r="A591" i="7"/>
  <c r="A592" i="7"/>
  <c r="A593" i="7"/>
  <c r="A594" i="7"/>
  <c r="G583" i="7"/>
  <c r="F583" i="7"/>
  <c r="E583" i="7"/>
  <c r="D583" i="7"/>
  <c r="C583" i="7"/>
  <c r="B583" i="7"/>
  <c r="A583" i="7"/>
  <c r="A582" i="7"/>
  <c r="G581" i="7"/>
  <c r="B581" i="7"/>
  <c r="A581" i="7" s="1"/>
  <c r="B576" i="7"/>
  <c r="C576" i="7"/>
  <c r="D576" i="7"/>
  <c r="E576" i="7"/>
  <c r="F576" i="7"/>
  <c r="G576" i="7"/>
  <c r="B577" i="7"/>
  <c r="C577" i="7"/>
  <c r="D577" i="7"/>
  <c r="E577" i="7"/>
  <c r="F577" i="7"/>
  <c r="G577" i="7"/>
  <c r="B578" i="7"/>
  <c r="C578" i="7"/>
  <c r="D578" i="7"/>
  <c r="E578" i="7"/>
  <c r="F578" i="7"/>
  <c r="G578" i="7"/>
  <c r="B579" i="7"/>
  <c r="C579" i="7"/>
  <c r="D579" i="7"/>
  <c r="E579" i="7"/>
  <c r="F579" i="7"/>
  <c r="G579" i="7"/>
  <c r="A575" i="7"/>
  <c r="A576" i="7"/>
  <c r="A577" i="7"/>
  <c r="A578" i="7"/>
  <c r="A579" i="7"/>
  <c r="G574" i="7"/>
  <c r="G575" i="7"/>
  <c r="F574" i="7"/>
  <c r="F575" i="7"/>
  <c r="E574" i="7"/>
  <c r="E575" i="7"/>
  <c r="D574" i="7"/>
  <c r="D575" i="7"/>
  <c r="C574" i="7"/>
  <c r="C575" i="7"/>
  <c r="B574" i="7"/>
  <c r="B575" i="7"/>
  <c r="A574" i="7"/>
  <c r="A573" i="7"/>
  <c r="G572" i="7"/>
  <c r="B572" i="7"/>
  <c r="A572" i="7" s="1"/>
  <c r="B562" i="7"/>
  <c r="C562" i="7"/>
  <c r="D562" i="7"/>
  <c r="E562" i="7"/>
  <c r="F562" i="7"/>
  <c r="G562" i="7"/>
  <c r="B563" i="7"/>
  <c r="C563" i="7"/>
  <c r="D563" i="7"/>
  <c r="E563" i="7"/>
  <c r="F563" i="7"/>
  <c r="G563" i="7"/>
  <c r="B564" i="7"/>
  <c r="C564" i="7"/>
  <c r="D564" i="7"/>
  <c r="E564" i="7"/>
  <c r="F564" i="7"/>
  <c r="G564" i="7"/>
  <c r="B565" i="7"/>
  <c r="C565" i="7"/>
  <c r="D565" i="7"/>
  <c r="E565" i="7"/>
  <c r="F565" i="7"/>
  <c r="G565" i="7"/>
  <c r="B566" i="7"/>
  <c r="C566" i="7"/>
  <c r="D566" i="7"/>
  <c r="E566" i="7"/>
  <c r="F566" i="7"/>
  <c r="G566" i="7"/>
  <c r="B567" i="7"/>
  <c r="C567" i="7"/>
  <c r="D567" i="7"/>
  <c r="E567" i="7"/>
  <c r="F567" i="7"/>
  <c r="G567" i="7"/>
  <c r="B568" i="7"/>
  <c r="C568" i="7"/>
  <c r="D568" i="7"/>
  <c r="E568" i="7"/>
  <c r="F568" i="7"/>
  <c r="G568" i="7"/>
  <c r="B569" i="7"/>
  <c r="C569" i="7"/>
  <c r="D569" i="7"/>
  <c r="E569" i="7"/>
  <c r="F569" i="7"/>
  <c r="G569" i="7"/>
  <c r="B570" i="7"/>
  <c r="C570" i="7"/>
  <c r="D570" i="7"/>
  <c r="E570" i="7"/>
  <c r="F570" i="7"/>
  <c r="G570" i="7"/>
  <c r="A562" i="7"/>
  <c r="A563" i="7"/>
  <c r="A564" i="7"/>
  <c r="A565" i="7"/>
  <c r="A566" i="7"/>
  <c r="A567" i="7"/>
  <c r="A568" i="7"/>
  <c r="A569" i="7"/>
  <c r="A570" i="7"/>
  <c r="G561" i="7"/>
  <c r="F561" i="7"/>
  <c r="E561" i="7"/>
  <c r="D561" i="7"/>
  <c r="C561" i="7"/>
  <c r="B561" i="7"/>
  <c r="A561" i="7"/>
  <c r="A560" i="7"/>
  <c r="G559" i="7"/>
  <c r="B559" i="7"/>
  <c r="A559" i="7" s="1"/>
  <c r="B556" i="7"/>
  <c r="C556" i="7"/>
  <c r="D556" i="7"/>
  <c r="E556" i="7"/>
  <c r="F556" i="7"/>
  <c r="G556" i="7"/>
  <c r="B557" i="7"/>
  <c r="C557" i="7"/>
  <c r="D557" i="7"/>
  <c r="E557" i="7"/>
  <c r="F557" i="7"/>
  <c r="G557" i="7"/>
  <c r="B558" i="7"/>
  <c r="C558" i="7"/>
  <c r="D558" i="7"/>
  <c r="E558" i="7"/>
  <c r="F558" i="7"/>
  <c r="G558" i="7"/>
  <c r="A555" i="7"/>
  <c r="A556" i="7"/>
  <c r="A557" i="7"/>
  <c r="A558" i="7"/>
  <c r="G554" i="7"/>
  <c r="G555" i="7"/>
  <c r="F554" i="7"/>
  <c r="F555" i="7"/>
  <c r="E554" i="7"/>
  <c r="E555" i="7"/>
  <c r="D554" i="7"/>
  <c r="D555" i="7"/>
  <c r="C554" i="7"/>
  <c r="C555" i="7"/>
  <c r="B554" i="7"/>
  <c r="B555" i="7"/>
  <c r="A554" i="7"/>
  <c r="A553" i="7"/>
  <c r="G552" i="7"/>
  <c r="B552" i="7"/>
  <c r="A552" i="7" s="1"/>
  <c r="C548" i="7"/>
  <c r="C549" i="7"/>
  <c r="C550" i="7"/>
  <c r="D548" i="7"/>
  <c r="D549" i="7"/>
  <c r="D550" i="7"/>
  <c r="E548" i="7"/>
  <c r="E549" i="7"/>
  <c r="E550" i="7"/>
  <c r="F548" i="7"/>
  <c r="F549" i="7"/>
  <c r="F550" i="7"/>
  <c r="G548" i="7"/>
  <c r="G549" i="7"/>
  <c r="G550" i="7"/>
  <c r="B547" i="7"/>
  <c r="B548" i="7"/>
  <c r="B549" i="7"/>
  <c r="B550" i="7"/>
  <c r="G546" i="7"/>
  <c r="G547" i="7"/>
  <c r="F546" i="7"/>
  <c r="F547" i="7"/>
  <c r="E546" i="7"/>
  <c r="E547" i="7"/>
  <c r="D546" i="7"/>
  <c r="D547" i="7"/>
  <c r="C546" i="7"/>
  <c r="C547" i="7"/>
  <c r="B546" i="7"/>
  <c r="A550" i="7"/>
  <c r="A547" i="7"/>
  <c r="A548" i="7"/>
  <c r="A549" i="7"/>
  <c r="A546" i="7"/>
  <c r="A545" i="7"/>
  <c r="G544" i="7"/>
  <c r="B544" i="7"/>
  <c r="A544" i="7" s="1"/>
  <c r="B541" i="7"/>
  <c r="C541" i="7"/>
  <c r="D541" i="7"/>
  <c r="E541" i="7"/>
  <c r="F541" i="7"/>
  <c r="G541" i="7"/>
  <c r="B542" i="7"/>
  <c r="C542" i="7"/>
  <c r="D542" i="7"/>
  <c r="E542" i="7"/>
  <c r="F542" i="7"/>
  <c r="G542" i="7"/>
  <c r="A540" i="7"/>
  <c r="A541" i="7"/>
  <c r="A542" i="7"/>
  <c r="G539" i="7"/>
  <c r="G540" i="7"/>
  <c r="F539" i="7"/>
  <c r="F540" i="7"/>
  <c r="E539" i="7"/>
  <c r="E540" i="7"/>
  <c r="D539" i="7"/>
  <c r="D540" i="7"/>
  <c r="C539" i="7"/>
  <c r="C540" i="7"/>
  <c r="B539" i="7"/>
  <c r="B540" i="7"/>
  <c r="A539" i="7"/>
  <c r="A538" i="7"/>
  <c r="G537" i="7"/>
  <c r="B537" i="7"/>
  <c r="A537" i="7" s="1"/>
  <c r="B525" i="7"/>
  <c r="C525" i="7"/>
  <c r="D525" i="7"/>
  <c r="E525" i="7"/>
  <c r="F525" i="7"/>
  <c r="G525" i="7"/>
  <c r="B526" i="7"/>
  <c r="C526" i="7"/>
  <c r="D526" i="7"/>
  <c r="E526" i="7"/>
  <c r="F526" i="7"/>
  <c r="G526" i="7"/>
  <c r="B527" i="7"/>
  <c r="C527" i="7"/>
  <c r="D527" i="7"/>
  <c r="E527" i="7"/>
  <c r="F527" i="7"/>
  <c r="G527" i="7"/>
  <c r="B528" i="7"/>
  <c r="C528" i="7"/>
  <c r="D528" i="7"/>
  <c r="E528" i="7"/>
  <c r="F528" i="7"/>
  <c r="G528" i="7"/>
  <c r="B529" i="7"/>
  <c r="C529" i="7"/>
  <c r="D529" i="7"/>
  <c r="E529" i="7"/>
  <c r="F529" i="7"/>
  <c r="G529" i="7"/>
  <c r="B530" i="7"/>
  <c r="C530" i="7"/>
  <c r="D530" i="7"/>
  <c r="E530" i="7"/>
  <c r="F530" i="7"/>
  <c r="G530" i="7"/>
  <c r="B531" i="7"/>
  <c r="C531" i="7"/>
  <c r="D531" i="7"/>
  <c r="E531" i="7"/>
  <c r="F531" i="7"/>
  <c r="G531" i="7"/>
  <c r="B532" i="7"/>
  <c r="C532" i="7"/>
  <c r="D532" i="7"/>
  <c r="E532" i="7"/>
  <c r="F532" i="7"/>
  <c r="G532" i="7"/>
  <c r="B533" i="7"/>
  <c r="C533" i="7"/>
  <c r="D533" i="7"/>
  <c r="E533" i="7"/>
  <c r="F533" i="7"/>
  <c r="G533" i="7"/>
  <c r="B534" i="7"/>
  <c r="C534" i="7"/>
  <c r="D534" i="7"/>
  <c r="E534" i="7"/>
  <c r="F534" i="7"/>
  <c r="G534" i="7"/>
  <c r="B535" i="7"/>
  <c r="C535" i="7"/>
  <c r="D535" i="7"/>
  <c r="E535" i="7"/>
  <c r="F535" i="7"/>
  <c r="G535" i="7"/>
  <c r="B497" i="7"/>
  <c r="C497" i="7"/>
  <c r="D497" i="7"/>
  <c r="E497" i="7"/>
  <c r="F497" i="7"/>
  <c r="G497" i="7"/>
  <c r="B498" i="7"/>
  <c r="C498" i="7"/>
  <c r="D498" i="7"/>
  <c r="E498" i="7"/>
  <c r="F498" i="7"/>
  <c r="G498" i="7"/>
  <c r="B499" i="7"/>
  <c r="C499" i="7"/>
  <c r="D499" i="7"/>
  <c r="E499" i="7"/>
  <c r="F499" i="7"/>
  <c r="G499" i="7"/>
  <c r="B500" i="7"/>
  <c r="C500" i="7"/>
  <c r="D500" i="7"/>
  <c r="E500" i="7"/>
  <c r="F500" i="7"/>
  <c r="G500" i="7"/>
  <c r="B501" i="7"/>
  <c r="C501" i="7"/>
  <c r="D501" i="7"/>
  <c r="E501" i="7"/>
  <c r="F501" i="7"/>
  <c r="G501" i="7"/>
  <c r="B502" i="7"/>
  <c r="C502" i="7"/>
  <c r="D502" i="7"/>
  <c r="E502" i="7"/>
  <c r="F502" i="7"/>
  <c r="G502" i="7"/>
  <c r="B503" i="7"/>
  <c r="C503" i="7"/>
  <c r="D503" i="7"/>
  <c r="E503" i="7"/>
  <c r="F503" i="7"/>
  <c r="G503" i="7"/>
  <c r="B504" i="7"/>
  <c r="C504" i="7"/>
  <c r="D504" i="7"/>
  <c r="E504" i="7"/>
  <c r="F504" i="7"/>
  <c r="G504" i="7"/>
  <c r="B505" i="7"/>
  <c r="C505" i="7"/>
  <c r="D505" i="7"/>
  <c r="E505" i="7"/>
  <c r="F505" i="7"/>
  <c r="G505" i="7"/>
  <c r="B506" i="7"/>
  <c r="C506" i="7"/>
  <c r="D506" i="7"/>
  <c r="E506" i="7"/>
  <c r="F506" i="7"/>
  <c r="G506" i="7"/>
  <c r="B507" i="7"/>
  <c r="C507" i="7"/>
  <c r="D507" i="7"/>
  <c r="E507" i="7"/>
  <c r="F507" i="7"/>
  <c r="G507" i="7"/>
  <c r="B508" i="7"/>
  <c r="C508" i="7"/>
  <c r="D508" i="7"/>
  <c r="E508" i="7"/>
  <c r="F508" i="7"/>
  <c r="G508" i="7"/>
  <c r="B509" i="7"/>
  <c r="C509" i="7"/>
  <c r="D509" i="7"/>
  <c r="E509" i="7"/>
  <c r="F509" i="7"/>
  <c r="G509" i="7"/>
  <c r="B510" i="7"/>
  <c r="C510" i="7"/>
  <c r="D510" i="7"/>
  <c r="E510" i="7"/>
  <c r="F510" i="7"/>
  <c r="G510" i="7"/>
  <c r="B511" i="7"/>
  <c r="C511" i="7"/>
  <c r="D511" i="7"/>
  <c r="E511" i="7"/>
  <c r="F511" i="7"/>
  <c r="G511" i="7"/>
  <c r="B512" i="7"/>
  <c r="C512" i="7"/>
  <c r="D512" i="7"/>
  <c r="E512" i="7"/>
  <c r="F512" i="7"/>
  <c r="G512" i="7"/>
  <c r="B513" i="7"/>
  <c r="C513" i="7"/>
  <c r="D513" i="7"/>
  <c r="E513" i="7"/>
  <c r="F513" i="7"/>
  <c r="G513" i="7"/>
  <c r="B514" i="7"/>
  <c r="C514" i="7"/>
  <c r="D514" i="7"/>
  <c r="E514" i="7"/>
  <c r="F514" i="7"/>
  <c r="G514" i="7"/>
  <c r="B515" i="7"/>
  <c r="C515" i="7"/>
  <c r="D515" i="7"/>
  <c r="E515" i="7"/>
  <c r="F515" i="7"/>
  <c r="G515" i="7"/>
  <c r="B516" i="7"/>
  <c r="C516" i="7"/>
  <c r="D516" i="7"/>
  <c r="E516" i="7"/>
  <c r="F516" i="7"/>
  <c r="G516" i="7"/>
  <c r="B517" i="7"/>
  <c r="C517" i="7"/>
  <c r="D517" i="7"/>
  <c r="E517" i="7"/>
  <c r="F517" i="7"/>
  <c r="G517" i="7"/>
  <c r="B518" i="7"/>
  <c r="C518" i="7"/>
  <c r="D518" i="7"/>
  <c r="E518" i="7"/>
  <c r="F518" i="7"/>
  <c r="G518" i="7"/>
  <c r="B519" i="7"/>
  <c r="C519" i="7"/>
  <c r="D519" i="7"/>
  <c r="E519" i="7"/>
  <c r="F519" i="7"/>
  <c r="G519" i="7"/>
  <c r="B520" i="7"/>
  <c r="C520" i="7"/>
  <c r="D520" i="7"/>
  <c r="E520" i="7"/>
  <c r="F520" i="7"/>
  <c r="G520" i="7"/>
  <c r="B521" i="7"/>
  <c r="C521" i="7"/>
  <c r="D521" i="7"/>
  <c r="E521" i="7"/>
  <c r="F521" i="7"/>
  <c r="G521" i="7"/>
  <c r="B522" i="7"/>
  <c r="C522" i="7"/>
  <c r="D522" i="7"/>
  <c r="E522" i="7"/>
  <c r="F522" i="7"/>
  <c r="G522" i="7"/>
  <c r="B523" i="7"/>
  <c r="C523" i="7"/>
  <c r="D523" i="7"/>
  <c r="E523" i="7"/>
  <c r="F523" i="7"/>
  <c r="G523" i="7"/>
  <c r="B524" i="7"/>
  <c r="C524" i="7"/>
  <c r="D524" i="7"/>
  <c r="E524" i="7"/>
  <c r="F524" i="7"/>
  <c r="G524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496" i="7"/>
  <c r="A497" i="7"/>
  <c r="A498" i="7"/>
  <c r="A499" i="7"/>
  <c r="A500" i="7"/>
  <c r="A501" i="7"/>
  <c r="A502" i="7"/>
  <c r="A503" i="7"/>
  <c r="A504" i="7"/>
  <c r="A505" i="7"/>
  <c r="G495" i="7"/>
  <c r="G496" i="7"/>
  <c r="F495" i="7"/>
  <c r="F496" i="7"/>
  <c r="E495" i="7"/>
  <c r="E496" i="7"/>
  <c r="D495" i="7"/>
  <c r="D496" i="7"/>
  <c r="C495" i="7"/>
  <c r="C496" i="7"/>
  <c r="B495" i="7"/>
  <c r="B496" i="7"/>
  <c r="G493" i="7"/>
  <c r="A495" i="7"/>
  <c r="A494" i="7"/>
  <c r="B493" i="7"/>
  <c r="A493" i="7" s="1"/>
  <c r="B455" i="7"/>
  <c r="C455" i="7"/>
  <c r="D455" i="7"/>
  <c r="E455" i="7"/>
  <c r="F455" i="7"/>
  <c r="G455" i="7"/>
  <c r="B456" i="7"/>
  <c r="C456" i="7"/>
  <c r="D456" i="7"/>
  <c r="E456" i="7"/>
  <c r="F456" i="7"/>
  <c r="G456" i="7"/>
  <c r="B457" i="7"/>
  <c r="C457" i="7"/>
  <c r="D457" i="7"/>
  <c r="E457" i="7"/>
  <c r="F457" i="7"/>
  <c r="G457" i="7"/>
  <c r="B458" i="7"/>
  <c r="C458" i="7"/>
  <c r="D458" i="7"/>
  <c r="E458" i="7"/>
  <c r="F458" i="7"/>
  <c r="G458" i="7"/>
  <c r="B459" i="7"/>
  <c r="C459" i="7"/>
  <c r="D459" i="7"/>
  <c r="E459" i="7"/>
  <c r="F459" i="7"/>
  <c r="G459" i="7"/>
  <c r="B460" i="7"/>
  <c r="C460" i="7"/>
  <c r="D460" i="7"/>
  <c r="E460" i="7"/>
  <c r="F460" i="7"/>
  <c r="G460" i="7"/>
  <c r="B461" i="7"/>
  <c r="C461" i="7"/>
  <c r="D461" i="7"/>
  <c r="E461" i="7"/>
  <c r="F461" i="7"/>
  <c r="G461" i="7"/>
  <c r="B462" i="7"/>
  <c r="C462" i="7"/>
  <c r="D462" i="7"/>
  <c r="E462" i="7"/>
  <c r="F462" i="7"/>
  <c r="G462" i="7"/>
  <c r="B463" i="7"/>
  <c r="C463" i="7"/>
  <c r="D463" i="7"/>
  <c r="E463" i="7"/>
  <c r="F463" i="7"/>
  <c r="G463" i="7"/>
  <c r="B464" i="7"/>
  <c r="C464" i="7"/>
  <c r="D464" i="7"/>
  <c r="E464" i="7"/>
  <c r="F464" i="7"/>
  <c r="G464" i="7"/>
  <c r="B465" i="7"/>
  <c r="C465" i="7"/>
  <c r="D465" i="7"/>
  <c r="E465" i="7"/>
  <c r="F465" i="7"/>
  <c r="G465" i="7"/>
  <c r="B466" i="7"/>
  <c r="C466" i="7"/>
  <c r="D466" i="7"/>
  <c r="E466" i="7"/>
  <c r="F466" i="7"/>
  <c r="G466" i="7"/>
  <c r="B467" i="7"/>
  <c r="C467" i="7"/>
  <c r="D467" i="7"/>
  <c r="E467" i="7"/>
  <c r="F467" i="7"/>
  <c r="G467" i="7"/>
  <c r="B468" i="7"/>
  <c r="C468" i="7"/>
  <c r="D468" i="7"/>
  <c r="E468" i="7"/>
  <c r="F468" i="7"/>
  <c r="G468" i="7"/>
  <c r="B469" i="7"/>
  <c r="C469" i="7"/>
  <c r="D469" i="7"/>
  <c r="E469" i="7"/>
  <c r="F469" i="7"/>
  <c r="G469" i="7"/>
  <c r="B470" i="7"/>
  <c r="C470" i="7"/>
  <c r="D470" i="7"/>
  <c r="E470" i="7"/>
  <c r="F470" i="7"/>
  <c r="G470" i="7"/>
  <c r="B471" i="7"/>
  <c r="C471" i="7"/>
  <c r="D471" i="7"/>
  <c r="E471" i="7"/>
  <c r="F471" i="7"/>
  <c r="G471" i="7"/>
  <c r="B472" i="7"/>
  <c r="C472" i="7"/>
  <c r="D472" i="7"/>
  <c r="E472" i="7"/>
  <c r="F472" i="7"/>
  <c r="G472" i="7"/>
  <c r="B473" i="7"/>
  <c r="C473" i="7"/>
  <c r="D473" i="7"/>
  <c r="E473" i="7"/>
  <c r="F473" i="7"/>
  <c r="G473" i="7"/>
  <c r="B474" i="7"/>
  <c r="C474" i="7"/>
  <c r="D474" i="7"/>
  <c r="E474" i="7"/>
  <c r="F474" i="7"/>
  <c r="G474" i="7"/>
  <c r="B475" i="7"/>
  <c r="C475" i="7"/>
  <c r="D475" i="7"/>
  <c r="E475" i="7"/>
  <c r="F475" i="7"/>
  <c r="G475" i="7"/>
  <c r="B476" i="7"/>
  <c r="C476" i="7"/>
  <c r="D476" i="7"/>
  <c r="E476" i="7"/>
  <c r="F476" i="7"/>
  <c r="G476" i="7"/>
  <c r="B477" i="7"/>
  <c r="C477" i="7"/>
  <c r="D477" i="7"/>
  <c r="E477" i="7"/>
  <c r="F477" i="7"/>
  <c r="G477" i="7"/>
  <c r="B478" i="7"/>
  <c r="C478" i="7"/>
  <c r="D478" i="7"/>
  <c r="E478" i="7"/>
  <c r="F478" i="7"/>
  <c r="G478" i="7"/>
  <c r="B479" i="7"/>
  <c r="C479" i="7"/>
  <c r="D479" i="7"/>
  <c r="E479" i="7"/>
  <c r="F479" i="7"/>
  <c r="G479" i="7"/>
  <c r="B480" i="7"/>
  <c r="C480" i="7"/>
  <c r="D480" i="7"/>
  <c r="E480" i="7"/>
  <c r="F480" i="7"/>
  <c r="G480" i="7"/>
  <c r="B481" i="7"/>
  <c r="C481" i="7"/>
  <c r="D481" i="7"/>
  <c r="E481" i="7"/>
  <c r="F481" i="7"/>
  <c r="G481" i="7"/>
  <c r="B482" i="7"/>
  <c r="C482" i="7"/>
  <c r="D482" i="7"/>
  <c r="E482" i="7"/>
  <c r="F482" i="7"/>
  <c r="G482" i="7"/>
  <c r="B483" i="7"/>
  <c r="C483" i="7"/>
  <c r="D483" i="7"/>
  <c r="E483" i="7"/>
  <c r="F483" i="7"/>
  <c r="G483" i="7"/>
  <c r="B484" i="7"/>
  <c r="C484" i="7"/>
  <c r="D484" i="7"/>
  <c r="E484" i="7"/>
  <c r="F484" i="7"/>
  <c r="G484" i="7"/>
  <c r="B485" i="7"/>
  <c r="C485" i="7"/>
  <c r="D485" i="7"/>
  <c r="E485" i="7"/>
  <c r="F485" i="7"/>
  <c r="G485" i="7"/>
  <c r="B486" i="7"/>
  <c r="C486" i="7"/>
  <c r="D486" i="7"/>
  <c r="E486" i="7"/>
  <c r="F486" i="7"/>
  <c r="G486" i="7"/>
  <c r="B487" i="7"/>
  <c r="C487" i="7"/>
  <c r="D487" i="7"/>
  <c r="E487" i="7"/>
  <c r="F487" i="7"/>
  <c r="G487" i="7"/>
  <c r="B488" i="7"/>
  <c r="C488" i="7"/>
  <c r="D488" i="7"/>
  <c r="E488" i="7"/>
  <c r="F488" i="7"/>
  <c r="G488" i="7"/>
  <c r="B489" i="7"/>
  <c r="C489" i="7"/>
  <c r="D489" i="7"/>
  <c r="E489" i="7"/>
  <c r="F489" i="7"/>
  <c r="G489" i="7"/>
  <c r="B490" i="7"/>
  <c r="C490" i="7"/>
  <c r="D490" i="7"/>
  <c r="E490" i="7"/>
  <c r="F490" i="7"/>
  <c r="G490" i="7"/>
  <c r="B491" i="7"/>
  <c r="C491" i="7"/>
  <c r="D491" i="7"/>
  <c r="E491" i="7"/>
  <c r="F491" i="7"/>
  <c r="G491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G454" i="7"/>
  <c r="F454" i="7"/>
  <c r="E454" i="7"/>
  <c r="D454" i="7"/>
  <c r="B454" i="7"/>
  <c r="A454" i="7"/>
  <c r="A455" i="7"/>
  <c r="A456" i="7"/>
  <c r="A457" i="7"/>
  <c r="A458" i="7"/>
  <c r="A459" i="7"/>
  <c r="A453" i="7"/>
  <c r="G452" i="7"/>
  <c r="B452" i="7"/>
  <c r="A452" i="7" s="1"/>
  <c r="B405" i="7"/>
  <c r="C405" i="7"/>
  <c r="D405" i="7"/>
  <c r="E405" i="7"/>
  <c r="F405" i="7"/>
  <c r="G405" i="7"/>
  <c r="B406" i="7"/>
  <c r="C406" i="7"/>
  <c r="D406" i="7"/>
  <c r="E406" i="7"/>
  <c r="F406" i="7"/>
  <c r="G406" i="7"/>
  <c r="B407" i="7"/>
  <c r="C407" i="7"/>
  <c r="D407" i="7"/>
  <c r="E407" i="7"/>
  <c r="F407" i="7"/>
  <c r="G407" i="7"/>
  <c r="B408" i="7"/>
  <c r="C408" i="7"/>
  <c r="D408" i="7"/>
  <c r="E408" i="7"/>
  <c r="F408" i="7"/>
  <c r="G408" i="7"/>
  <c r="B409" i="7"/>
  <c r="C409" i="7"/>
  <c r="D409" i="7"/>
  <c r="E409" i="7"/>
  <c r="F409" i="7"/>
  <c r="G409" i="7"/>
  <c r="B410" i="7"/>
  <c r="C410" i="7"/>
  <c r="D410" i="7"/>
  <c r="E410" i="7"/>
  <c r="F410" i="7"/>
  <c r="G410" i="7"/>
  <c r="B411" i="7"/>
  <c r="C411" i="7"/>
  <c r="D411" i="7"/>
  <c r="E411" i="7"/>
  <c r="F411" i="7"/>
  <c r="G411" i="7"/>
  <c r="B412" i="7"/>
  <c r="C412" i="7"/>
  <c r="D412" i="7"/>
  <c r="E412" i="7"/>
  <c r="F412" i="7"/>
  <c r="G412" i="7"/>
  <c r="B413" i="7"/>
  <c r="C413" i="7"/>
  <c r="D413" i="7"/>
  <c r="E413" i="7"/>
  <c r="F413" i="7"/>
  <c r="G413" i="7"/>
  <c r="B414" i="7"/>
  <c r="C414" i="7"/>
  <c r="D414" i="7"/>
  <c r="E414" i="7"/>
  <c r="F414" i="7"/>
  <c r="G414" i="7"/>
  <c r="B415" i="7"/>
  <c r="C415" i="7"/>
  <c r="D415" i="7"/>
  <c r="E415" i="7"/>
  <c r="F415" i="7"/>
  <c r="G415" i="7"/>
  <c r="B416" i="7"/>
  <c r="C416" i="7"/>
  <c r="D416" i="7"/>
  <c r="E416" i="7"/>
  <c r="F416" i="7"/>
  <c r="G416" i="7"/>
  <c r="B417" i="7"/>
  <c r="C417" i="7"/>
  <c r="D417" i="7"/>
  <c r="E417" i="7"/>
  <c r="F417" i="7"/>
  <c r="G417" i="7"/>
  <c r="B418" i="7"/>
  <c r="C418" i="7"/>
  <c r="D418" i="7"/>
  <c r="E418" i="7"/>
  <c r="F418" i="7"/>
  <c r="G418" i="7"/>
  <c r="B419" i="7"/>
  <c r="C419" i="7"/>
  <c r="D419" i="7"/>
  <c r="E419" i="7"/>
  <c r="F419" i="7"/>
  <c r="G419" i="7"/>
  <c r="B420" i="7"/>
  <c r="C420" i="7"/>
  <c r="D420" i="7"/>
  <c r="E420" i="7"/>
  <c r="F420" i="7"/>
  <c r="G420" i="7"/>
  <c r="B421" i="7"/>
  <c r="C421" i="7"/>
  <c r="D421" i="7"/>
  <c r="E421" i="7"/>
  <c r="F421" i="7"/>
  <c r="G421" i="7"/>
  <c r="B422" i="7"/>
  <c r="C422" i="7"/>
  <c r="D422" i="7"/>
  <c r="E422" i="7"/>
  <c r="F422" i="7"/>
  <c r="G422" i="7"/>
  <c r="B423" i="7"/>
  <c r="C423" i="7"/>
  <c r="D423" i="7"/>
  <c r="E423" i="7"/>
  <c r="F423" i="7"/>
  <c r="G423" i="7"/>
  <c r="B424" i="7"/>
  <c r="C424" i="7"/>
  <c r="D424" i="7"/>
  <c r="E424" i="7"/>
  <c r="F424" i="7"/>
  <c r="G424" i="7"/>
  <c r="B425" i="7"/>
  <c r="C425" i="7"/>
  <c r="D425" i="7"/>
  <c r="E425" i="7"/>
  <c r="F425" i="7"/>
  <c r="G425" i="7"/>
  <c r="B426" i="7"/>
  <c r="C426" i="7"/>
  <c r="D426" i="7"/>
  <c r="E426" i="7"/>
  <c r="F426" i="7"/>
  <c r="G426" i="7"/>
  <c r="B427" i="7"/>
  <c r="C427" i="7"/>
  <c r="D427" i="7"/>
  <c r="E427" i="7"/>
  <c r="F427" i="7"/>
  <c r="G427" i="7"/>
  <c r="B428" i="7"/>
  <c r="C428" i="7"/>
  <c r="D428" i="7"/>
  <c r="E428" i="7"/>
  <c r="F428" i="7"/>
  <c r="G428" i="7"/>
  <c r="B429" i="7"/>
  <c r="C429" i="7"/>
  <c r="D429" i="7"/>
  <c r="E429" i="7"/>
  <c r="F429" i="7"/>
  <c r="G429" i="7"/>
  <c r="B430" i="7"/>
  <c r="C430" i="7"/>
  <c r="D430" i="7"/>
  <c r="E430" i="7"/>
  <c r="F430" i="7"/>
  <c r="G430" i="7"/>
  <c r="B431" i="7"/>
  <c r="C431" i="7"/>
  <c r="D431" i="7"/>
  <c r="E431" i="7"/>
  <c r="F431" i="7"/>
  <c r="G431" i="7"/>
  <c r="B432" i="7"/>
  <c r="C432" i="7"/>
  <c r="D432" i="7"/>
  <c r="E432" i="7"/>
  <c r="F432" i="7"/>
  <c r="G432" i="7"/>
  <c r="B433" i="7"/>
  <c r="C433" i="7"/>
  <c r="D433" i="7"/>
  <c r="E433" i="7"/>
  <c r="F433" i="7"/>
  <c r="G433" i="7"/>
  <c r="B434" i="7"/>
  <c r="C434" i="7"/>
  <c r="D434" i="7"/>
  <c r="E434" i="7"/>
  <c r="F434" i="7"/>
  <c r="G434" i="7"/>
  <c r="B435" i="7"/>
  <c r="C435" i="7"/>
  <c r="D435" i="7"/>
  <c r="E435" i="7"/>
  <c r="F435" i="7"/>
  <c r="G435" i="7"/>
  <c r="B436" i="7"/>
  <c r="C436" i="7"/>
  <c r="D436" i="7"/>
  <c r="E436" i="7"/>
  <c r="F436" i="7"/>
  <c r="G436" i="7"/>
  <c r="B437" i="7"/>
  <c r="C437" i="7"/>
  <c r="D437" i="7"/>
  <c r="E437" i="7"/>
  <c r="F437" i="7"/>
  <c r="G437" i="7"/>
  <c r="B438" i="7"/>
  <c r="C438" i="7"/>
  <c r="D438" i="7"/>
  <c r="E438" i="7"/>
  <c r="F438" i="7"/>
  <c r="G438" i="7"/>
  <c r="B439" i="7"/>
  <c r="C439" i="7"/>
  <c r="D439" i="7"/>
  <c r="E439" i="7"/>
  <c r="F439" i="7"/>
  <c r="G439" i="7"/>
  <c r="B440" i="7"/>
  <c r="C440" i="7"/>
  <c r="D440" i="7"/>
  <c r="E440" i="7"/>
  <c r="F440" i="7"/>
  <c r="G440" i="7"/>
  <c r="B441" i="7"/>
  <c r="C441" i="7"/>
  <c r="D441" i="7"/>
  <c r="E441" i="7"/>
  <c r="F441" i="7"/>
  <c r="G441" i="7"/>
  <c r="B442" i="7"/>
  <c r="C442" i="7"/>
  <c r="D442" i="7"/>
  <c r="E442" i="7"/>
  <c r="F442" i="7"/>
  <c r="G442" i="7"/>
  <c r="B443" i="7"/>
  <c r="C443" i="7"/>
  <c r="D443" i="7"/>
  <c r="E443" i="7"/>
  <c r="F443" i="7"/>
  <c r="G443" i="7"/>
  <c r="B444" i="7"/>
  <c r="C444" i="7"/>
  <c r="D444" i="7"/>
  <c r="E444" i="7"/>
  <c r="F444" i="7"/>
  <c r="G444" i="7"/>
  <c r="B445" i="7"/>
  <c r="C445" i="7"/>
  <c r="D445" i="7"/>
  <c r="E445" i="7"/>
  <c r="F445" i="7"/>
  <c r="G445" i="7"/>
  <c r="B446" i="7"/>
  <c r="C446" i="7"/>
  <c r="D446" i="7"/>
  <c r="E446" i="7"/>
  <c r="F446" i="7"/>
  <c r="G446" i="7"/>
  <c r="B447" i="7"/>
  <c r="C447" i="7"/>
  <c r="D447" i="7"/>
  <c r="E447" i="7"/>
  <c r="F447" i="7"/>
  <c r="G447" i="7"/>
  <c r="B448" i="7"/>
  <c r="C448" i="7"/>
  <c r="D448" i="7"/>
  <c r="E448" i="7"/>
  <c r="F448" i="7"/>
  <c r="G448" i="7"/>
  <c r="B449" i="7"/>
  <c r="C449" i="7"/>
  <c r="D449" i="7"/>
  <c r="E449" i="7"/>
  <c r="F449" i="7"/>
  <c r="G449" i="7"/>
  <c r="B450" i="7"/>
  <c r="C450" i="7"/>
  <c r="D450" i="7"/>
  <c r="E450" i="7"/>
  <c r="F450" i="7"/>
  <c r="G450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G404" i="7"/>
  <c r="F404" i="7"/>
  <c r="E404" i="7"/>
  <c r="D404" i="7"/>
  <c r="C404" i="7"/>
  <c r="B404" i="7"/>
  <c r="A404" i="7"/>
  <c r="A403" i="7"/>
  <c r="G402" i="7"/>
  <c r="B402" i="7"/>
  <c r="A402" i="7" s="1"/>
  <c r="B379" i="7"/>
  <c r="C379" i="7"/>
  <c r="D379" i="7"/>
  <c r="E379" i="7"/>
  <c r="F379" i="7"/>
  <c r="G379" i="7"/>
  <c r="B380" i="7"/>
  <c r="C380" i="7"/>
  <c r="D380" i="7"/>
  <c r="E380" i="7"/>
  <c r="F380" i="7"/>
  <c r="G380" i="7"/>
  <c r="B381" i="7"/>
  <c r="C381" i="7"/>
  <c r="D381" i="7"/>
  <c r="E381" i="7"/>
  <c r="F381" i="7"/>
  <c r="G381" i="7"/>
  <c r="B382" i="7"/>
  <c r="C382" i="7"/>
  <c r="D382" i="7"/>
  <c r="E382" i="7"/>
  <c r="F382" i="7"/>
  <c r="G382" i="7"/>
  <c r="B383" i="7"/>
  <c r="C383" i="7"/>
  <c r="D383" i="7"/>
  <c r="E383" i="7"/>
  <c r="F383" i="7"/>
  <c r="G383" i="7"/>
  <c r="B384" i="7"/>
  <c r="C384" i="7"/>
  <c r="D384" i="7"/>
  <c r="E384" i="7"/>
  <c r="F384" i="7"/>
  <c r="G384" i="7"/>
  <c r="B385" i="7"/>
  <c r="C385" i="7"/>
  <c r="D385" i="7"/>
  <c r="E385" i="7"/>
  <c r="F385" i="7"/>
  <c r="G385" i="7"/>
  <c r="B386" i="7"/>
  <c r="C386" i="7"/>
  <c r="D386" i="7"/>
  <c r="E386" i="7"/>
  <c r="F386" i="7"/>
  <c r="G386" i="7"/>
  <c r="B387" i="7"/>
  <c r="C387" i="7"/>
  <c r="D387" i="7"/>
  <c r="E387" i="7"/>
  <c r="F387" i="7"/>
  <c r="G387" i="7"/>
  <c r="B388" i="7"/>
  <c r="C388" i="7"/>
  <c r="D388" i="7"/>
  <c r="E388" i="7"/>
  <c r="F388" i="7"/>
  <c r="G388" i="7"/>
  <c r="B389" i="7"/>
  <c r="C389" i="7"/>
  <c r="D389" i="7"/>
  <c r="E389" i="7"/>
  <c r="F389" i="7"/>
  <c r="G389" i="7"/>
  <c r="B390" i="7"/>
  <c r="C390" i="7"/>
  <c r="D390" i="7"/>
  <c r="E390" i="7"/>
  <c r="F390" i="7"/>
  <c r="G390" i="7"/>
  <c r="B391" i="7"/>
  <c r="C391" i="7"/>
  <c r="D391" i="7"/>
  <c r="E391" i="7"/>
  <c r="F391" i="7"/>
  <c r="G391" i="7"/>
  <c r="B392" i="7"/>
  <c r="C392" i="7"/>
  <c r="D392" i="7"/>
  <c r="E392" i="7"/>
  <c r="F392" i="7"/>
  <c r="G392" i="7"/>
  <c r="B393" i="7"/>
  <c r="C393" i="7"/>
  <c r="D393" i="7"/>
  <c r="E393" i="7"/>
  <c r="F393" i="7"/>
  <c r="G393" i="7"/>
  <c r="B394" i="7"/>
  <c r="C394" i="7"/>
  <c r="D394" i="7"/>
  <c r="E394" i="7"/>
  <c r="F394" i="7"/>
  <c r="G394" i="7"/>
  <c r="B395" i="7"/>
  <c r="C395" i="7"/>
  <c r="D395" i="7"/>
  <c r="E395" i="7"/>
  <c r="F395" i="7"/>
  <c r="G395" i="7"/>
  <c r="B396" i="7"/>
  <c r="C396" i="7"/>
  <c r="D396" i="7"/>
  <c r="E396" i="7"/>
  <c r="F396" i="7"/>
  <c r="G396" i="7"/>
  <c r="B397" i="7"/>
  <c r="C397" i="7"/>
  <c r="D397" i="7"/>
  <c r="E397" i="7"/>
  <c r="F397" i="7"/>
  <c r="G397" i="7"/>
  <c r="B398" i="7"/>
  <c r="C398" i="7"/>
  <c r="D398" i="7"/>
  <c r="E398" i="7"/>
  <c r="F398" i="7"/>
  <c r="G398" i="7"/>
  <c r="B399" i="7"/>
  <c r="C399" i="7"/>
  <c r="D399" i="7"/>
  <c r="E399" i="7"/>
  <c r="F399" i="7"/>
  <c r="G399" i="7"/>
  <c r="B400" i="7"/>
  <c r="C400" i="7"/>
  <c r="D400" i="7"/>
  <c r="E400" i="7"/>
  <c r="F400" i="7"/>
  <c r="G400" i="7"/>
  <c r="A395" i="7"/>
  <c r="A396" i="7"/>
  <c r="A397" i="7"/>
  <c r="A398" i="7"/>
  <c r="A399" i="7"/>
  <c r="A400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G378" i="7"/>
  <c r="F378" i="7"/>
  <c r="E378" i="7"/>
  <c r="D378" i="7"/>
  <c r="C378" i="7"/>
  <c r="B378" i="7"/>
  <c r="G376" i="7"/>
  <c r="A378" i="7"/>
  <c r="A377" i="7"/>
  <c r="B376" i="7"/>
  <c r="A376" i="7" s="1"/>
  <c r="B374" i="7"/>
  <c r="C374" i="7"/>
  <c r="D374" i="7"/>
  <c r="E374" i="7"/>
  <c r="F374" i="7"/>
  <c r="G374" i="7"/>
  <c r="B368" i="7"/>
  <c r="C368" i="7"/>
  <c r="D368" i="7"/>
  <c r="E368" i="7"/>
  <c r="F368" i="7"/>
  <c r="G368" i="7"/>
  <c r="B369" i="7"/>
  <c r="C369" i="7"/>
  <c r="D369" i="7"/>
  <c r="E369" i="7"/>
  <c r="F369" i="7"/>
  <c r="G369" i="7"/>
  <c r="B370" i="7"/>
  <c r="C370" i="7"/>
  <c r="D370" i="7"/>
  <c r="E370" i="7"/>
  <c r="F370" i="7"/>
  <c r="G370" i="7"/>
  <c r="B371" i="7"/>
  <c r="C371" i="7"/>
  <c r="D371" i="7"/>
  <c r="E371" i="7"/>
  <c r="F371" i="7"/>
  <c r="G371" i="7"/>
  <c r="B372" i="7"/>
  <c r="C372" i="7"/>
  <c r="D372" i="7"/>
  <c r="E372" i="7"/>
  <c r="F372" i="7"/>
  <c r="G372" i="7"/>
  <c r="B373" i="7"/>
  <c r="C373" i="7"/>
  <c r="D373" i="7"/>
  <c r="E373" i="7"/>
  <c r="F373" i="7"/>
  <c r="G373" i="7"/>
  <c r="B354" i="7"/>
  <c r="C354" i="7"/>
  <c r="D354" i="7"/>
  <c r="E354" i="7"/>
  <c r="F354" i="7"/>
  <c r="G354" i="7"/>
  <c r="B355" i="7"/>
  <c r="C355" i="7"/>
  <c r="D355" i="7"/>
  <c r="E355" i="7"/>
  <c r="F355" i="7"/>
  <c r="G355" i="7"/>
  <c r="B356" i="7"/>
  <c r="C356" i="7"/>
  <c r="D356" i="7"/>
  <c r="E356" i="7"/>
  <c r="F356" i="7"/>
  <c r="G356" i="7"/>
  <c r="B357" i="7"/>
  <c r="C357" i="7"/>
  <c r="D357" i="7"/>
  <c r="E357" i="7"/>
  <c r="F357" i="7"/>
  <c r="G357" i="7"/>
  <c r="B358" i="7"/>
  <c r="C358" i="7"/>
  <c r="D358" i="7"/>
  <c r="E358" i="7"/>
  <c r="F358" i="7"/>
  <c r="G358" i="7"/>
  <c r="B359" i="7"/>
  <c r="C359" i="7"/>
  <c r="D359" i="7"/>
  <c r="E359" i="7"/>
  <c r="F359" i="7"/>
  <c r="G359" i="7"/>
  <c r="B360" i="7"/>
  <c r="C360" i="7"/>
  <c r="D360" i="7"/>
  <c r="E360" i="7"/>
  <c r="F360" i="7"/>
  <c r="G360" i="7"/>
  <c r="B361" i="7"/>
  <c r="C361" i="7"/>
  <c r="D361" i="7"/>
  <c r="E361" i="7"/>
  <c r="F361" i="7"/>
  <c r="G361" i="7"/>
  <c r="B362" i="7"/>
  <c r="C362" i="7"/>
  <c r="D362" i="7"/>
  <c r="E362" i="7"/>
  <c r="F362" i="7"/>
  <c r="G362" i="7"/>
  <c r="B363" i="7"/>
  <c r="C363" i="7"/>
  <c r="D363" i="7"/>
  <c r="E363" i="7"/>
  <c r="F363" i="7"/>
  <c r="G363" i="7"/>
  <c r="B364" i="7"/>
  <c r="C364" i="7"/>
  <c r="D364" i="7"/>
  <c r="E364" i="7"/>
  <c r="F364" i="7"/>
  <c r="G364" i="7"/>
  <c r="B365" i="7"/>
  <c r="C365" i="7"/>
  <c r="D365" i="7"/>
  <c r="E365" i="7"/>
  <c r="F365" i="7"/>
  <c r="G365" i="7"/>
  <c r="B366" i="7"/>
  <c r="C366" i="7"/>
  <c r="D366" i="7"/>
  <c r="E366" i="7"/>
  <c r="F366" i="7"/>
  <c r="G366" i="7"/>
  <c r="B367" i="7"/>
  <c r="C367" i="7"/>
  <c r="D367" i="7"/>
  <c r="E367" i="7"/>
  <c r="F367" i="7"/>
  <c r="G367" i="7"/>
  <c r="B339" i="7"/>
  <c r="C339" i="7"/>
  <c r="D339" i="7"/>
  <c r="E339" i="7"/>
  <c r="F339" i="7"/>
  <c r="G339" i="7"/>
  <c r="B340" i="7"/>
  <c r="C340" i="7"/>
  <c r="D340" i="7"/>
  <c r="E340" i="7"/>
  <c r="F340" i="7"/>
  <c r="G340" i="7"/>
  <c r="B341" i="7"/>
  <c r="C341" i="7"/>
  <c r="D341" i="7"/>
  <c r="E341" i="7"/>
  <c r="F341" i="7"/>
  <c r="G341" i="7"/>
  <c r="B342" i="7"/>
  <c r="C342" i="7"/>
  <c r="D342" i="7"/>
  <c r="E342" i="7"/>
  <c r="F342" i="7"/>
  <c r="G342" i="7"/>
  <c r="B343" i="7"/>
  <c r="C343" i="7"/>
  <c r="D343" i="7"/>
  <c r="E343" i="7"/>
  <c r="F343" i="7"/>
  <c r="G343" i="7"/>
  <c r="B344" i="7"/>
  <c r="C344" i="7"/>
  <c r="D344" i="7"/>
  <c r="E344" i="7"/>
  <c r="F344" i="7"/>
  <c r="G344" i="7"/>
  <c r="B345" i="7"/>
  <c r="C345" i="7"/>
  <c r="D345" i="7"/>
  <c r="E345" i="7"/>
  <c r="F345" i="7"/>
  <c r="G345" i="7"/>
  <c r="B346" i="7"/>
  <c r="C346" i="7"/>
  <c r="D346" i="7"/>
  <c r="E346" i="7"/>
  <c r="F346" i="7"/>
  <c r="G346" i="7"/>
  <c r="B347" i="7"/>
  <c r="C347" i="7"/>
  <c r="D347" i="7"/>
  <c r="E347" i="7"/>
  <c r="F347" i="7"/>
  <c r="G347" i="7"/>
  <c r="B348" i="7"/>
  <c r="C348" i="7"/>
  <c r="D348" i="7"/>
  <c r="E348" i="7"/>
  <c r="F348" i="7"/>
  <c r="G348" i="7"/>
  <c r="B349" i="7"/>
  <c r="C349" i="7"/>
  <c r="D349" i="7"/>
  <c r="E349" i="7"/>
  <c r="F349" i="7"/>
  <c r="G349" i="7"/>
  <c r="B350" i="7"/>
  <c r="C350" i="7"/>
  <c r="D350" i="7"/>
  <c r="E350" i="7"/>
  <c r="F350" i="7"/>
  <c r="G350" i="7"/>
  <c r="B351" i="7"/>
  <c r="C351" i="7"/>
  <c r="D351" i="7"/>
  <c r="E351" i="7"/>
  <c r="F351" i="7"/>
  <c r="G351" i="7"/>
  <c r="B352" i="7"/>
  <c r="C352" i="7"/>
  <c r="D352" i="7"/>
  <c r="E352" i="7"/>
  <c r="F352" i="7"/>
  <c r="G352" i="7"/>
  <c r="B353" i="7"/>
  <c r="C353" i="7"/>
  <c r="D353" i="7"/>
  <c r="E353" i="7"/>
  <c r="F353" i="7"/>
  <c r="G353" i="7"/>
  <c r="A370" i="7"/>
  <c r="A371" i="7"/>
  <c r="A372" i="7"/>
  <c r="A373" i="7"/>
  <c r="A374" i="7"/>
  <c r="A362" i="7"/>
  <c r="A363" i="7"/>
  <c r="A364" i="7"/>
  <c r="A365" i="7"/>
  <c r="A366" i="7"/>
  <c r="A367" i="7"/>
  <c r="A368" i="7"/>
  <c r="A369" i="7"/>
  <c r="A354" i="7"/>
  <c r="A355" i="7"/>
  <c r="A356" i="7"/>
  <c r="A357" i="7"/>
  <c r="A358" i="7"/>
  <c r="A359" i="7"/>
  <c r="A360" i="7"/>
  <c r="A361" i="7"/>
  <c r="A348" i="7"/>
  <c r="A349" i="7"/>
  <c r="A350" i="7"/>
  <c r="A351" i="7"/>
  <c r="A352" i="7"/>
  <c r="A353" i="7"/>
  <c r="A339" i="7"/>
  <c r="A340" i="7"/>
  <c r="A341" i="7"/>
  <c r="A342" i="7"/>
  <c r="A343" i="7"/>
  <c r="A344" i="7"/>
  <c r="A345" i="7"/>
  <c r="A346" i="7"/>
  <c r="A347" i="7"/>
  <c r="A338" i="7"/>
  <c r="G336" i="7"/>
  <c r="G338" i="7"/>
  <c r="F338" i="7"/>
  <c r="E338" i="7"/>
  <c r="D338" i="7"/>
  <c r="C338" i="7"/>
  <c r="B338" i="7"/>
  <c r="A337" i="7"/>
  <c r="B336" i="7"/>
  <c r="A336" i="7" s="1"/>
  <c r="B275" i="7"/>
  <c r="C275" i="7"/>
  <c r="D275" i="7"/>
  <c r="E275" i="7"/>
  <c r="F275" i="7"/>
  <c r="G275" i="7"/>
  <c r="B276" i="7"/>
  <c r="C276" i="7"/>
  <c r="D276" i="7"/>
  <c r="E276" i="7"/>
  <c r="F276" i="7"/>
  <c r="G276" i="7"/>
  <c r="B277" i="7"/>
  <c r="C277" i="7"/>
  <c r="D277" i="7"/>
  <c r="E277" i="7"/>
  <c r="F277" i="7"/>
  <c r="G277" i="7"/>
  <c r="B278" i="7"/>
  <c r="C278" i="7"/>
  <c r="D278" i="7"/>
  <c r="E278" i="7"/>
  <c r="F278" i="7"/>
  <c r="G278" i="7"/>
  <c r="B279" i="7"/>
  <c r="C279" i="7"/>
  <c r="D279" i="7"/>
  <c r="E279" i="7"/>
  <c r="F279" i="7"/>
  <c r="G279" i="7"/>
  <c r="B280" i="7"/>
  <c r="C280" i="7"/>
  <c r="D280" i="7"/>
  <c r="E280" i="7"/>
  <c r="F280" i="7"/>
  <c r="G280" i="7"/>
  <c r="B281" i="7"/>
  <c r="C281" i="7"/>
  <c r="D281" i="7"/>
  <c r="E281" i="7"/>
  <c r="F281" i="7"/>
  <c r="G281" i="7"/>
  <c r="B282" i="7"/>
  <c r="C282" i="7"/>
  <c r="D282" i="7"/>
  <c r="E282" i="7"/>
  <c r="F282" i="7"/>
  <c r="G282" i="7"/>
  <c r="B283" i="7"/>
  <c r="C283" i="7"/>
  <c r="D283" i="7"/>
  <c r="E283" i="7"/>
  <c r="F283" i="7"/>
  <c r="G283" i="7"/>
  <c r="B284" i="7"/>
  <c r="C284" i="7"/>
  <c r="D284" i="7"/>
  <c r="E284" i="7"/>
  <c r="F284" i="7"/>
  <c r="G284" i="7"/>
  <c r="B285" i="7"/>
  <c r="C285" i="7"/>
  <c r="D285" i="7"/>
  <c r="E285" i="7"/>
  <c r="F285" i="7"/>
  <c r="G285" i="7"/>
  <c r="B286" i="7"/>
  <c r="C286" i="7"/>
  <c r="D286" i="7"/>
  <c r="E286" i="7"/>
  <c r="F286" i="7"/>
  <c r="G286" i="7"/>
  <c r="B287" i="7"/>
  <c r="C287" i="7"/>
  <c r="D287" i="7"/>
  <c r="E287" i="7"/>
  <c r="F287" i="7"/>
  <c r="G287" i="7"/>
  <c r="B288" i="7"/>
  <c r="C288" i="7"/>
  <c r="D288" i="7"/>
  <c r="E288" i="7"/>
  <c r="F288" i="7"/>
  <c r="G288" i="7"/>
  <c r="B289" i="7"/>
  <c r="C289" i="7"/>
  <c r="D289" i="7"/>
  <c r="E289" i="7"/>
  <c r="F289" i="7"/>
  <c r="G289" i="7"/>
  <c r="B290" i="7"/>
  <c r="C290" i="7"/>
  <c r="D290" i="7"/>
  <c r="E290" i="7"/>
  <c r="F290" i="7"/>
  <c r="G290" i="7"/>
  <c r="B291" i="7"/>
  <c r="C291" i="7"/>
  <c r="D291" i="7"/>
  <c r="E291" i="7"/>
  <c r="F291" i="7"/>
  <c r="G291" i="7"/>
  <c r="B292" i="7"/>
  <c r="C292" i="7"/>
  <c r="D292" i="7"/>
  <c r="E292" i="7"/>
  <c r="F292" i="7"/>
  <c r="G292" i="7"/>
  <c r="B293" i="7"/>
  <c r="C293" i="7"/>
  <c r="D293" i="7"/>
  <c r="E293" i="7"/>
  <c r="F293" i="7"/>
  <c r="G293" i="7"/>
  <c r="B294" i="7"/>
  <c r="C294" i="7"/>
  <c r="D294" i="7"/>
  <c r="E294" i="7"/>
  <c r="F294" i="7"/>
  <c r="G294" i="7"/>
  <c r="B295" i="7"/>
  <c r="C295" i="7"/>
  <c r="D295" i="7"/>
  <c r="E295" i="7"/>
  <c r="F295" i="7"/>
  <c r="G295" i="7"/>
  <c r="B296" i="7"/>
  <c r="C296" i="7"/>
  <c r="D296" i="7"/>
  <c r="E296" i="7"/>
  <c r="F296" i="7"/>
  <c r="G296" i="7"/>
  <c r="B297" i="7"/>
  <c r="C297" i="7"/>
  <c r="D297" i="7"/>
  <c r="E297" i="7"/>
  <c r="F297" i="7"/>
  <c r="G297" i="7"/>
  <c r="B298" i="7"/>
  <c r="C298" i="7"/>
  <c r="D298" i="7"/>
  <c r="E298" i="7"/>
  <c r="F298" i="7"/>
  <c r="G298" i="7"/>
  <c r="B299" i="7"/>
  <c r="C299" i="7"/>
  <c r="D299" i="7"/>
  <c r="E299" i="7"/>
  <c r="F299" i="7"/>
  <c r="G299" i="7"/>
  <c r="B300" i="7"/>
  <c r="C300" i="7"/>
  <c r="D300" i="7"/>
  <c r="E300" i="7"/>
  <c r="F300" i="7"/>
  <c r="G300" i="7"/>
  <c r="B301" i="7"/>
  <c r="C301" i="7"/>
  <c r="D301" i="7"/>
  <c r="E301" i="7"/>
  <c r="F301" i="7"/>
  <c r="G301" i="7"/>
  <c r="B302" i="7"/>
  <c r="C302" i="7"/>
  <c r="D302" i="7"/>
  <c r="E302" i="7"/>
  <c r="F302" i="7"/>
  <c r="G302" i="7"/>
  <c r="B303" i="7"/>
  <c r="C303" i="7"/>
  <c r="D303" i="7"/>
  <c r="E303" i="7"/>
  <c r="F303" i="7"/>
  <c r="G303" i="7"/>
  <c r="B304" i="7"/>
  <c r="C304" i="7"/>
  <c r="D304" i="7"/>
  <c r="E304" i="7"/>
  <c r="F304" i="7"/>
  <c r="G304" i="7"/>
  <c r="B305" i="7"/>
  <c r="C305" i="7"/>
  <c r="D305" i="7"/>
  <c r="E305" i="7"/>
  <c r="F305" i="7"/>
  <c r="G305" i="7"/>
  <c r="B306" i="7"/>
  <c r="C306" i="7"/>
  <c r="D306" i="7"/>
  <c r="E306" i="7"/>
  <c r="F306" i="7"/>
  <c r="G306" i="7"/>
  <c r="B307" i="7"/>
  <c r="C307" i="7"/>
  <c r="D307" i="7"/>
  <c r="E307" i="7"/>
  <c r="F307" i="7"/>
  <c r="G307" i="7"/>
  <c r="B308" i="7"/>
  <c r="C308" i="7"/>
  <c r="D308" i="7"/>
  <c r="E308" i="7"/>
  <c r="F308" i="7"/>
  <c r="G308" i="7"/>
  <c r="B309" i="7"/>
  <c r="C309" i="7"/>
  <c r="D309" i="7"/>
  <c r="E309" i="7"/>
  <c r="F309" i="7"/>
  <c r="G309" i="7"/>
  <c r="B310" i="7"/>
  <c r="C310" i="7"/>
  <c r="D310" i="7"/>
  <c r="E310" i="7"/>
  <c r="F310" i="7"/>
  <c r="G310" i="7"/>
  <c r="B311" i="7"/>
  <c r="C311" i="7"/>
  <c r="D311" i="7"/>
  <c r="E311" i="7"/>
  <c r="F311" i="7"/>
  <c r="G311" i="7"/>
  <c r="B312" i="7"/>
  <c r="C312" i="7"/>
  <c r="D312" i="7"/>
  <c r="E312" i="7"/>
  <c r="F312" i="7"/>
  <c r="G312" i="7"/>
  <c r="B313" i="7"/>
  <c r="C313" i="7"/>
  <c r="D313" i="7"/>
  <c r="E313" i="7"/>
  <c r="F313" i="7"/>
  <c r="G313" i="7"/>
  <c r="B314" i="7"/>
  <c r="C314" i="7"/>
  <c r="D314" i="7"/>
  <c r="E314" i="7"/>
  <c r="F314" i="7"/>
  <c r="G314" i="7"/>
  <c r="B315" i="7"/>
  <c r="C315" i="7"/>
  <c r="D315" i="7"/>
  <c r="E315" i="7"/>
  <c r="F315" i="7"/>
  <c r="G315" i="7"/>
  <c r="B316" i="7"/>
  <c r="C316" i="7"/>
  <c r="D316" i="7"/>
  <c r="E316" i="7"/>
  <c r="F316" i="7"/>
  <c r="G316" i="7"/>
  <c r="B317" i="7"/>
  <c r="C317" i="7"/>
  <c r="D317" i="7"/>
  <c r="E317" i="7"/>
  <c r="F317" i="7"/>
  <c r="G317" i="7"/>
  <c r="B318" i="7"/>
  <c r="C318" i="7"/>
  <c r="D318" i="7"/>
  <c r="E318" i="7"/>
  <c r="F318" i="7"/>
  <c r="G318" i="7"/>
  <c r="B319" i="7"/>
  <c r="C319" i="7"/>
  <c r="D319" i="7"/>
  <c r="E319" i="7"/>
  <c r="F319" i="7"/>
  <c r="G319" i="7"/>
  <c r="B320" i="7"/>
  <c r="C320" i="7"/>
  <c r="D320" i="7"/>
  <c r="E320" i="7"/>
  <c r="F320" i="7"/>
  <c r="G320" i="7"/>
  <c r="B321" i="7"/>
  <c r="C321" i="7"/>
  <c r="D321" i="7"/>
  <c r="E321" i="7"/>
  <c r="F321" i="7"/>
  <c r="G321" i="7"/>
  <c r="B322" i="7"/>
  <c r="C322" i="7"/>
  <c r="D322" i="7"/>
  <c r="E322" i="7"/>
  <c r="F322" i="7"/>
  <c r="G322" i="7"/>
  <c r="B323" i="7"/>
  <c r="C323" i="7"/>
  <c r="D323" i="7"/>
  <c r="E323" i="7"/>
  <c r="F323" i="7"/>
  <c r="G323" i="7"/>
  <c r="B324" i="7"/>
  <c r="C324" i="7"/>
  <c r="D324" i="7"/>
  <c r="E324" i="7"/>
  <c r="F324" i="7"/>
  <c r="G324" i="7"/>
  <c r="B325" i="7"/>
  <c r="C325" i="7"/>
  <c r="D325" i="7"/>
  <c r="E325" i="7"/>
  <c r="F325" i="7"/>
  <c r="G325" i="7"/>
  <c r="B326" i="7"/>
  <c r="C326" i="7"/>
  <c r="D326" i="7"/>
  <c r="E326" i="7"/>
  <c r="F326" i="7"/>
  <c r="G326" i="7"/>
  <c r="B327" i="7"/>
  <c r="C327" i="7"/>
  <c r="D327" i="7"/>
  <c r="E327" i="7"/>
  <c r="F327" i="7"/>
  <c r="G327" i="7"/>
  <c r="B328" i="7"/>
  <c r="C328" i="7"/>
  <c r="D328" i="7"/>
  <c r="E328" i="7"/>
  <c r="F328" i="7"/>
  <c r="G328" i="7"/>
  <c r="B329" i="7"/>
  <c r="C329" i="7"/>
  <c r="D329" i="7"/>
  <c r="E329" i="7"/>
  <c r="F329" i="7"/>
  <c r="G329" i="7"/>
  <c r="B330" i="7"/>
  <c r="C330" i="7"/>
  <c r="D330" i="7"/>
  <c r="E330" i="7"/>
  <c r="F330" i="7"/>
  <c r="G330" i="7"/>
  <c r="B331" i="7"/>
  <c r="C331" i="7"/>
  <c r="D331" i="7"/>
  <c r="E331" i="7"/>
  <c r="F331" i="7"/>
  <c r="G331" i="7"/>
  <c r="B332" i="7"/>
  <c r="C332" i="7"/>
  <c r="D332" i="7"/>
  <c r="E332" i="7"/>
  <c r="F332" i="7"/>
  <c r="G332" i="7"/>
  <c r="B333" i="7"/>
  <c r="C333" i="7"/>
  <c r="D333" i="7"/>
  <c r="E333" i="7"/>
  <c r="F333" i="7"/>
  <c r="G333" i="7"/>
  <c r="B334" i="7"/>
  <c r="C334" i="7"/>
  <c r="D334" i="7"/>
  <c r="E334" i="7"/>
  <c r="F334" i="7"/>
  <c r="G334" i="7"/>
  <c r="A325" i="7"/>
  <c r="A326" i="7"/>
  <c r="A327" i="7"/>
  <c r="A328" i="7"/>
  <c r="A329" i="7"/>
  <c r="A330" i="7"/>
  <c r="A331" i="7"/>
  <c r="A332" i="7"/>
  <c r="A333" i="7"/>
  <c r="A334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G272" i="7"/>
  <c r="G274" i="7"/>
  <c r="F274" i="7"/>
  <c r="E274" i="7"/>
  <c r="D274" i="7"/>
  <c r="C274" i="7"/>
  <c r="B274" i="7"/>
  <c r="A274" i="7"/>
  <c r="B272" i="7"/>
  <c r="A272" i="7" s="1"/>
  <c r="A273" i="7"/>
  <c r="A269" i="7"/>
  <c r="A270" i="7"/>
  <c r="B269" i="7"/>
  <c r="B270" i="7"/>
  <c r="G269" i="7"/>
  <c r="G270" i="7"/>
  <c r="F269" i="7"/>
  <c r="F270" i="7"/>
  <c r="E269" i="7"/>
  <c r="E270" i="7"/>
  <c r="D269" i="7"/>
  <c r="D270" i="7"/>
  <c r="C269" i="7"/>
  <c r="C270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B242" i="7"/>
  <c r="C242" i="7"/>
  <c r="D242" i="7"/>
  <c r="E242" i="7"/>
  <c r="F242" i="7"/>
  <c r="G242" i="7"/>
  <c r="B243" i="7"/>
  <c r="C243" i="7"/>
  <c r="D243" i="7"/>
  <c r="E243" i="7"/>
  <c r="F243" i="7"/>
  <c r="G243" i="7"/>
  <c r="B244" i="7"/>
  <c r="C244" i="7"/>
  <c r="D244" i="7"/>
  <c r="E244" i="7"/>
  <c r="F244" i="7"/>
  <c r="G244" i="7"/>
  <c r="B245" i="7"/>
  <c r="C245" i="7"/>
  <c r="D245" i="7"/>
  <c r="E245" i="7"/>
  <c r="F245" i="7"/>
  <c r="G245" i="7"/>
  <c r="B246" i="7"/>
  <c r="C246" i="7"/>
  <c r="D246" i="7"/>
  <c r="E246" i="7"/>
  <c r="F246" i="7"/>
  <c r="G246" i="7"/>
  <c r="B247" i="7"/>
  <c r="C247" i="7"/>
  <c r="D247" i="7"/>
  <c r="E247" i="7"/>
  <c r="F247" i="7"/>
  <c r="G247" i="7"/>
  <c r="B248" i="7"/>
  <c r="C248" i="7"/>
  <c r="D248" i="7"/>
  <c r="E248" i="7"/>
  <c r="F248" i="7"/>
  <c r="G248" i="7"/>
  <c r="B249" i="7"/>
  <c r="C249" i="7"/>
  <c r="D249" i="7"/>
  <c r="E249" i="7"/>
  <c r="F249" i="7"/>
  <c r="G249" i="7"/>
  <c r="B250" i="7"/>
  <c r="C250" i="7"/>
  <c r="D250" i="7"/>
  <c r="E250" i="7"/>
  <c r="F250" i="7"/>
  <c r="G250" i="7"/>
  <c r="B251" i="7"/>
  <c r="C251" i="7"/>
  <c r="D251" i="7"/>
  <c r="E251" i="7"/>
  <c r="F251" i="7"/>
  <c r="G251" i="7"/>
  <c r="B252" i="7"/>
  <c r="C252" i="7"/>
  <c r="D252" i="7"/>
  <c r="E252" i="7"/>
  <c r="F252" i="7"/>
  <c r="G252" i="7"/>
  <c r="B253" i="7"/>
  <c r="C253" i="7"/>
  <c r="D253" i="7"/>
  <c r="E253" i="7"/>
  <c r="F253" i="7"/>
  <c r="G253" i="7"/>
  <c r="B254" i="7"/>
  <c r="C254" i="7"/>
  <c r="D254" i="7"/>
  <c r="E254" i="7"/>
  <c r="F254" i="7"/>
  <c r="G254" i="7"/>
  <c r="B255" i="7"/>
  <c r="C255" i="7"/>
  <c r="D255" i="7"/>
  <c r="E255" i="7"/>
  <c r="F255" i="7"/>
  <c r="G255" i="7"/>
  <c r="B256" i="7"/>
  <c r="C256" i="7"/>
  <c r="D256" i="7"/>
  <c r="E256" i="7"/>
  <c r="F256" i="7"/>
  <c r="G256" i="7"/>
  <c r="B257" i="7"/>
  <c r="C257" i="7"/>
  <c r="D257" i="7"/>
  <c r="E257" i="7"/>
  <c r="F257" i="7"/>
  <c r="G257" i="7"/>
  <c r="B258" i="7"/>
  <c r="C258" i="7"/>
  <c r="D258" i="7"/>
  <c r="E258" i="7"/>
  <c r="F258" i="7"/>
  <c r="G258" i="7"/>
  <c r="B259" i="7"/>
  <c r="C259" i="7"/>
  <c r="D259" i="7"/>
  <c r="E259" i="7"/>
  <c r="F259" i="7"/>
  <c r="G259" i="7"/>
  <c r="B260" i="7"/>
  <c r="C260" i="7"/>
  <c r="D260" i="7"/>
  <c r="E260" i="7"/>
  <c r="F260" i="7"/>
  <c r="G260" i="7"/>
  <c r="B261" i="7"/>
  <c r="C261" i="7"/>
  <c r="D261" i="7"/>
  <c r="E261" i="7"/>
  <c r="F261" i="7"/>
  <c r="G261" i="7"/>
  <c r="B262" i="7"/>
  <c r="C262" i="7"/>
  <c r="D262" i="7"/>
  <c r="E262" i="7"/>
  <c r="F262" i="7"/>
  <c r="G262" i="7"/>
  <c r="B263" i="7"/>
  <c r="C263" i="7"/>
  <c r="D263" i="7"/>
  <c r="E263" i="7"/>
  <c r="F263" i="7"/>
  <c r="G263" i="7"/>
  <c r="B264" i="7"/>
  <c r="C264" i="7"/>
  <c r="D264" i="7"/>
  <c r="E264" i="7"/>
  <c r="F264" i="7"/>
  <c r="G264" i="7"/>
  <c r="B265" i="7"/>
  <c r="C265" i="7"/>
  <c r="D265" i="7"/>
  <c r="E265" i="7"/>
  <c r="F265" i="7"/>
  <c r="G265" i="7"/>
  <c r="B266" i="7"/>
  <c r="C266" i="7"/>
  <c r="D266" i="7"/>
  <c r="E266" i="7"/>
  <c r="F266" i="7"/>
  <c r="G266" i="7"/>
  <c r="B267" i="7"/>
  <c r="C267" i="7"/>
  <c r="D267" i="7"/>
  <c r="E267" i="7"/>
  <c r="F267" i="7"/>
  <c r="G267" i="7"/>
  <c r="B268" i="7"/>
  <c r="C268" i="7"/>
  <c r="D268" i="7"/>
  <c r="E268" i="7"/>
  <c r="F268" i="7"/>
  <c r="G268" i="7"/>
  <c r="A231" i="7"/>
  <c r="G232" i="7"/>
  <c r="G233" i="7"/>
  <c r="G234" i="7"/>
  <c r="G235" i="7"/>
  <c r="G236" i="7"/>
  <c r="G237" i="7"/>
  <c r="G238" i="7"/>
  <c r="G239" i="7"/>
  <c r="G240" i="7"/>
  <c r="G241" i="7"/>
  <c r="F232" i="7"/>
  <c r="F233" i="7"/>
  <c r="F234" i="7"/>
  <c r="F235" i="7"/>
  <c r="F236" i="7"/>
  <c r="F237" i="7"/>
  <c r="F238" i="7"/>
  <c r="F239" i="7"/>
  <c r="F240" i="7"/>
  <c r="F241" i="7"/>
  <c r="E232" i="7"/>
  <c r="E233" i="7"/>
  <c r="E234" i="7"/>
  <c r="E235" i="7"/>
  <c r="E236" i="7"/>
  <c r="E237" i="7"/>
  <c r="E238" i="7"/>
  <c r="E239" i="7"/>
  <c r="E240" i="7"/>
  <c r="E241" i="7"/>
  <c r="D232" i="7"/>
  <c r="D233" i="7"/>
  <c r="D234" i="7"/>
  <c r="D235" i="7"/>
  <c r="D236" i="7"/>
  <c r="D237" i="7"/>
  <c r="D238" i="7"/>
  <c r="D239" i="7"/>
  <c r="D240" i="7"/>
  <c r="D241" i="7"/>
  <c r="C232" i="7"/>
  <c r="C233" i="7"/>
  <c r="C234" i="7"/>
  <c r="C235" i="7"/>
  <c r="C236" i="7"/>
  <c r="C237" i="7"/>
  <c r="C238" i="7"/>
  <c r="C239" i="7"/>
  <c r="C240" i="7"/>
  <c r="C241" i="7"/>
  <c r="B232" i="7"/>
  <c r="B233" i="7"/>
  <c r="B234" i="7"/>
  <c r="B235" i="7"/>
  <c r="B236" i="7"/>
  <c r="B237" i="7"/>
  <c r="B238" i="7"/>
  <c r="B239" i="7"/>
  <c r="B240" i="7"/>
  <c r="B241" i="7"/>
  <c r="G231" i="7"/>
  <c r="F231" i="7"/>
  <c r="E231" i="7"/>
  <c r="D231" i="7"/>
  <c r="C231" i="7"/>
  <c r="B231" i="7"/>
  <c r="A230" i="7"/>
  <c r="G229" i="7"/>
  <c r="B229" i="7"/>
  <c r="A229" i="7" s="1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160" i="7"/>
  <c r="B161" i="7"/>
  <c r="C161" i="7"/>
  <c r="D161" i="7"/>
  <c r="E161" i="7"/>
  <c r="F161" i="7"/>
  <c r="G161" i="7"/>
  <c r="B162" i="7"/>
  <c r="C162" i="7"/>
  <c r="D162" i="7"/>
  <c r="E162" i="7"/>
  <c r="F162" i="7"/>
  <c r="G162" i="7"/>
  <c r="B163" i="7"/>
  <c r="C163" i="7"/>
  <c r="D163" i="7"/>
  <c r="E163" i="7"/>
  <c r="F163" i="7"/>
  <c r="G163" i="7"/>
  <c r="B164" i="7"/>
  <c r="C164" i="7"/>
  <c r="D164" i="7"/>
  <c r="E164" i="7"/>
  <c r="F164" i="7"/>
  <c r="G164" i="7"/>
  <c r="B165" i="7"/>
  <c r="C165" i="7"/>
  <c r="D165" i="7"/>
  <c r="E165" i="7"/>
  <c r="F165" i="7"/>
  <c r="G165" i="7"/>
  <c r="B166" i="7"/>
  <c r="C166" i="7"/>
  <c r="D166" i="7"/>
  <c r="E166" i="7"/>
  <c r="F166" i="7"/>
  <c r="G166" i="7"/>
  <c r="B167" i="7"/>
  <c r="C167" i="7"/>
  <c r="D167" i="7"/>
  <c r="E167" i="7"/>
  <c r="F167" i="7"/>
  <c r="G167" i="7"/>
  <c r="B168" i="7"/>
  <c r="C168" i="7"/>
  <c r="D168" i="7"/>
  <c r="E168" i="7"/>
  <c r="F168" i="7"/>
  <c r="G168" i="7"/>
  <c r="B169" i="7"/>
  <c r="C169" i="7"/>
  <c r="D169" i="7"/>
  <c r="E169" i="7"/>
  <c r="F169" i="7"/>
  <c r="G169" i="7"/>
  <c r="B170" i="7"/>
  <c r="C170" i="7"/>
  <c r="D170" i="7"/>
  <c r="E170" i="7"/>
  <c r="F170" i="7"/>
  <c r="G170" i="7"/>
  <c r="B171" i="7"/>
  <c r="C171" i="7"/>
  <c r="D171" i="7"/>
  <c r="E171" i="7"/>
  <c r="F171" i="7"/>
  <c r="G171" i="7"/>
  <c r="B172" i="7"/>
  <c r="C172" i="7"/>
  <c r="D172" i="7"/>
  <c r="E172" i="7"/>
  <c r="F172" i="7"/>
  <c r="G172" i="7"/>
  <c r="B173" i="7"/>
  <c r="C173" i="7"/>
  <c r="D173" i="7"/>
  <c r="E173" i="7"/>
  <c r="F173" i="7"/>
  <c r="G173" i="7"/>
  <c r="B174" i="7"/>
  <c r="C174" i="7"/>
  <c r="D174" i="7"/>
  <c r="E174" i="7"/>
  <c r="F174" i="7"/>
  <c r="G174" i="7"/>
  <c r="B175" i="7"/>
  <c r="C175" i="7"/>
  <c r="D175" i="7"/>
  <c r="E175" i="7"/>
  <c r="F175" i="7"/>
  <c r="G175" i="7"/>
  <c r="B176" i="7"/>
  <c r="C176" i="7"/>
  <c r="D176" i="7"/>
  <c r="E176" i="7"/>
  <c r="F176" i="7"/>
  <c r="G176" i="7"/>
  <c r="B177" i="7"/>
  <c r="C177" i="7"/>
  <c r="D177" i="7"/>
  <c r="E177" i="7"/>
  <c r="F177" i="7"/>
  <c r="G177" i="7"/>
  <c r="B178" i="7"/>
  <c r="C178" i="7"/>
  <c r="D178" i="7"/>
  <c r="E178" i="7"/>
  <c r="F178" i="7"/>
  <c r="G178" i="7"/>
  <c r="B179" i="7"/>
  <c r="C179" i="7"/>
  <c r="D179" i="7"/>
  <c r="E179" i="7"/>
  <c r="F179" i="7"/>
  <c r="G179" i="7"/>
  <c r="B180" i="7"/>
  <c r="C180" i="7"/>
  <c r="D180" i="7"/>
  <c r="E180" i="7"/>
  <c r="F180" i="7"/>
  <c r="G180" i="7"/>
  <c r="B181" i="7"/>
  <c r="C181" i="7"/>
  <c r="D181" i="7"/>
  <c r="E181" i="7"/>
  <c r="F181" i="7"/>
  <c r="G181" i="7"/>
  <c r="B182" i="7"/>
  <c r="C182" i="7"/>
  <c r="D182" i="7"/>
  <c r="E182" i="7"/>
  <c r="F182" i="7"/>
  <c r="G182" i="7"/>
  <c r="B183" i="7"/>
  <c r="C183" i="7"/>
  <c r="D183" i="7"/>
  <c r="E183" i="7"/>
  <c r="F183" i="7"/>
  <c r="G183" i="7"/>
  <c r="B184" i="7"/>
  <c r="C184" i="7"/>
  <c r="D184" i="7"/>
  <c r="E184" i="7"/>
  <c r="F184" i="7"/>
  <c r="G184" i="7"/>
  <c r="B185" i="7"/>
  <c r="C185" i="7"/>
  <c r="D185" i="7"/>
  <c r="E185" i="7"/>
  <c r="F185" i="7"/>
  <c r="G185" i="7"/>
  <c r="B186" i="7"/>
  <c r="C186" i="7"/>
  <c r="D186" i="7"/>
  <c r="E186" i="7"/>
  <c r="F186" i="7"/>
  <c r="G186" i="7"/>
  <c r="B187" i="7"/>
  <c r="C187" i="7"/>
  <c r="D187" i="7"/>
  <c r="E187" i="7"/>
  <c r="F187" i="7"/>
  <c r="G187" i="7"/>
  <c r="B188" i="7"/>
  <c r="C188" i="7"/>
  <c r="D188" i="7"/>
  <c r="E188" i="7"/>
  <c r="F188" i="7"/>
  <c r="G188" i="7"/>
  <c r="B189" i="7"/>
  <c r="C189" i="7"/>
  <c r="D189" i="7"/>
  <c r="E189" i="7"/>
  <c r="F189" i="7"/>
  <c r="G189" i="7"/>
  <c r="B190" i="7"/>
  <c r="C190" i="7"/>
  <c r="D190" i="7"/>
  <c r="E190" i="7"/>
  <c r="F190" i="7"/>
  <c r="G190" i="7"/>
  <c r="B191" i="7"/>
  <c r="C191" i="7"/>
  <c r="D191" i="7"/>
  <c r="E191" i="7"/>
  <c r="F191" i="7"/>
  <c r="G191" i="7"/>
  <c r="B192" i="7"/>
  <c r="C192" i="7"/>
  <c r="D192" i="7"/>
  <c r="E192" i="7"/>
  <c r="F192" i="7"/>
  <c r="G192" i="7"/>
  <c r="B193" i="7"/>
  <c r="C193" i="7"/>
  <c r="D193" i="7"/>
  <c r="E193" i="7"/>
  <c r="F193" i="7"/>
  <c r="G193" i="7"/>
  <c r="B194" i="7"/>
  <c r="C194" i="7"/>
  <c r="D194" i="7"/>
  <c r="E194" i="7"/>
  <c r="F194" i="7"/>
  <c r="G194" i="7"/>
  <c r="B195" i="7"/>
  <c r="C195" i="7"/>
  <c r="D195" i="7"/>
  <c r="E195" i="7"/>
  <c r="F195" i="7"/>
  <c r="G195" i="7"/>
  <c r="B196" i="7"/>
  <c r="C196" i="7"/>
  <c r="D196" i="7"/>
  <c r="E196" i="7"/>
  <c r="F196" i="7"/>
  <c r="G196" i="7"/>
  <c r="B197" i="7"/>
  <c r="C197" i="7"/>
  <c r="D197" i="7"/>
  <c r="E197" i="7"/>
  <c r="F197" i="7"/>
  <c r="G197" i="7"/>
  <c r="B198" i="7"/>
  <c r="C198" i="7"/>
  <c r="D198" i="7"/>
  <c r="E198" i="7"/>
  <c r="F198" i="7"/>
  <c r="G198" i="7"/>
  <c r="B199" i="7"/>
  <c r="C199" i="7"/>
  <c r="D199" i="7"/>
  <c r="E199" i="7"/>
  <c r="F199" i="7"/>
  <c r="G199" i="7"/>
  <c r="B200" i="7"/>
  <c r="C200" i="7"/>
  <c r="D200" i="7"/>
  <c r="E200" i="7"/>
  <c r="F200" i="7"/>
  <c r="G200" i="7"/>
  <c r="B201" i="7"/>
  <c r="C201" i="7"/>
  <c r="D201" i="7"/>
  <c r="E201" i="7"/>
  <c r="F201" i="7"/>
  <c r="G201" i="7"/>
  <c r="B202" i="7"/>
  <c r="C202" i="7"/>
  <c r="D202" i="7"/>
  <c r="E202" i="7"/>
  <c r="F202" i="7"/>
  <c r="G202" i="7"/>
  <c r="B203" i="7"/>
  <c r="C203" i="7"/>
  <c r="D203" i="7"/>
  <c r="E203" i="7"/>
  <c r="F203" i="7"/>
  <c r="G203" i="7"/>
  <c r="B204" i="7"/>
  <c r="C204" i="7"/>
  <c r="D204" i="7"/>
  <c r="E204" i="7"/>
  <c r="F204" i="7"/>
  <c r="G204" i="7"/>
  <c r="B205" i="7"/>
  <c r="C205" i="7"/>
  <c r="D205" i="7"/>
  <c r="E205" i="7"/>
  <c r="F205" i="7"/>
  <c r="G205" i="7"/>
  <c r="B206" i="7"/>
  <c r="C206" i="7"/>
  <c r="D206" i="7"/>
  <c r="E206" i="7"/>
  <c r="F206" i="7"/>
  <c r="G206" i="7"/>
  <c r="B207" i="7"/>
  <c r="C207" i="7"/>
  <c r="D207" i="7"/>
  <c r="E207" i="7"/>
  <c r="F207" i="7"/>
  <c r="G207" i="7"/>
  <c r="B208" i="7"/>
  <c r="C208" i="7"/>
  <c r="D208" i="7"/>
  <c r="E208" i="7"/>
  <c r="F208" i="7"/>
  <c r="G208" i="7"/>
  <c r="B209" i="7"/>
  <c r="C209" i="7"/>
  <c r="D209" i="7"/>
  <c r="E209" i="7"/>
  <c r="F209" i="7"/>
  <c r="G209" i="7"/>
  <c r="B210" i="7"/>
  <c r="C210" i="7"/>
  <c r="D210" i="7"/>
  <c r="E210" i="7"/>
  <c r="F210" i="7"/>
  <c r="G210" i="7"/>
  <c r="B211" i="7"/>
  <c r="C211" i="7"/>
  <c r="D211" i="7"/>
  <c r="E211" i="7"/>
  <c r="F211" i="7"/>
  <c r="G211" i="7"/>
  <c r="B212" i="7"/>
  <c r="C212" i="7"/>
  <c r="D212" i="7"/>
  <c r="E212" i="7"/>
  <c r="F212" i="7"/>
  <c r="G212" i="7"/>
  <c r="B213" i="7"/>
  <c r="C213" i="7"/>
  <c r="D213" i="7"/>
  <c r="E213" i="7"/>
  <c r="F213" i="7"/>
  <c r="G213" i="7"/>
  <c r="B214" i="7"/>
  <c r="C214" i="7"/>
  <c r="D214" i="7"/>
  <c r="E214" i="7"/>
  <c r="F214" i="7"/>
  <c r="G214" i="7"/>
  <c r="B215" i="7"/>
  <c r="C215" i="7"/>
  <c r="D215" i="7"/>
  <c r="E215" i="7"/>
  <c r="F215" i="7"/>
  <c r="G215" i="7"/>
  <c r="B216" i="7"/>
  <c r="C216" i="7"/>
  <c r="D216" i="7"/>
  <c r="E216" i="7"/>
  <c r="F216" i="7"/>
  <c r="G216" i="7"/>
  <c r="B217" i="7"/>
  <c r="C217" i="7"/>
  <c r="D217" i="7"/>
  <c r="E217" i="7"/>
  <c r="F217" i="7"/>
  <c r="G217" i="7"/>
  <c r="B218" i="7"/>
  <c r="C218" i="7"/>
  <c r="D218" i="7"/>
  <c r="E218" i="7"/>
  <c r="F218" i="7"/>
  <c r="G218" i="7"/>
  <c r="B219" i="7"/>
  <c r="C219" i="7"/>
  <c r="D219" i="7"/>
  <c r="E219" i="7"/>
  <c r="F219" i="7"/>
  <c r="G219" i="7"/>
  <c r="B220" i="7"/>
  <c r="C220" i="7"/>
  <c r="D220" i="7"/>
  <c r="E220" i="7"/>
  <c r="F220" i="7"/>
  <c r="G220" i="7"/>
  <c r="B221" i="7"/>
  <c r="C221" i="7"/>
  <c r="D221" i="7"/>
  <c r="E221" i="7"/>
  <c r="F221" i="7"/>
  <c r="G221" i="7"/>
  <c r="B222" i="7"/>
  <c r="C222" i="7"/>
  <c r="D222" i="7"/>
  <c r="E222" i="7"/>
  <c r="F222" i="7"/>
  <c r="G222" i="7"/>
  <c r="B223" i="7"/>
  <c r="C223" i="7"/>
  <c r="D223" i="7"/>
  <c r="E223" i="7"/>
  <c r="F223" i="7"/>
  <c r="G223" i="7"/>
  <c r="B224" i="7"/>
  <c r="C224" i="7"/>
  <c r="D224" i="7"/>
  <c r="E224" i="7"/>
  <c r="F224" i="7"/>
  <c r="G224" i="7"/>
  <c r="B225" i="7"/>
  <c r="C225" i="7"/>
  <c r="D225" i="7"/>
  <c r="E225" i="7"/>
  <c r="F225" i="7"/>
  <c r="G225" i="7"/>
  <c r="B226" i="7"/>
  <c r="C226" i="7"/>
  <c r="D226" i="7"/>
  <c r="E226" i="7"/>
  <c r="F226" i="7"/>
  <c r="G226" i="7"/>
  <c r="B227" i="7"/>
  <c r="C227" i="7"/>
  <c r="D227" i="7"/>
  <c r="E227" i="7"/>
  <c r="F227" i="7"/>
  <c r="G227" i="7"/>
  <c r="D160" i="7"/>
  <c r="G160" i="7"/>
  <c r="F160" i="7"/>
  <c r="E160" i="7"/>
  <c r="C160" i="7"/>
  <c r="B160" i="7"/>
  <c r="A159" i="7"/>
  <c r="G157" i="7"/>
  <c r="B157" i="7"/>
  <c r="A157" i="7" s="1"/>
  <c r="A158" i="7"/>
  <c r="F149" i="7"/>
  <c r="F150" i="7"/>
  <c r="F152" i="7"/>
  <c r="F153" i="7"/>
  <c r="F154" i="7"/>
  <c r="C150" i="7"/>
  <c r="C151" i="7"/>
  <c r="C152" i="7"/>
  <c r="C153" i="7"/>
  <c r="C154" i="7"/>
  <c r="D150" i="7"/>
  <c r="D151" i="7"/>
  <c r="D152" i="7"/>
  <c r="D153" i="7"/>
  <c r="D154" i="7"/>
  <c r="E150" i="7"/>
  <c r="E151" i="7"/>
  <c r="E152" i="7"/>
  <c r="E153" i="7"/>
  <c r="E154" i="7"/>
  <c r="G150" i="7"/>
  <c r="G151" i="7"/>
  <c r="G152" i="7"/>
  <c r="G153" i="7"/>
  <c r="G154" i="7"/>
  <c r="B150" i="7"/>
  <c r="B151" i="7"/>
  <c r="B152" i="7"/>
  <c r="B153" i="7"/>
  <c r="B154" i="7"/>
  <c r="A150" i="7"/>
  <c r="A151" i="7"/>
  <c r="A152" i="7"/>
  <c r="A153" i="7"/>
  <c r="A154" i="7"/>
  <c r="G149" i="7"/>
  <c r="E149" i="7"/>
  <c r="D149" i="7"/>
  <c r="C149" i="7"/>
  <c r="B149" i="7"/>
  <c r="A149" i="7"/>
  <c r="A148" i="7"/>
  <c r="G147" i="7"/>
  <c r="B147" i="7"/>
  <c r="A147" i="7" s="1"/>
  <c r="B143" i="7"/>
  <c r="C143" i="7"/>
  <c r="D143" i="7"/>
  <c r="E143" i="7"/>
  <c r="G143" i="7"/>
  <c r="B144" i="7"/>
  <c r="C144" i="7"/>
  <c r="D144" i="7"/>
  <c r="E144" i="7"/>
  <c r="G144" i="7"/>
  <c r="B145" i="7"/>
  <c r="C145" i="7"/>
  <c r="D145" i="7"/>
  <c r="E145" i="7"/>
  <c r="G145" i="7"/>
  <c r="A145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17" i="7"/>
  <c r="A117" i="7" s="1"/>
  <c r="C120" i="7"/>
  <c r="D120" i="7"/>
  <c r="E120" i="7"/>
  <c r="G120" i="7"/>
  <c r="C121" i="7"/>
  <c r="D121" i="7"/>
  <c r="E121" i="7"/>
  <c r="G121" i="7"/>
  <c r="C122" i="7"/>
  <c r="D122" i="7"/>
  <c r="E122" i="7"/>
  <c r="G122" i="7"/>
  <c r="C123" i="7"/>
  <c r="D123" i="7"/>
  <c r="E123" i="7"/>
  <c r="G123" i="7"/>
  <c r="C124" i="7"/>
  <c r="D124" i="7"/>
  <c r="E124" i="7"/>
  <c r="G124" i="7"/>
  <c r="C125" i="7"/>
  <c r="D125" i="7"/>
  <c r="E125" i="7"/>
  <c r="G125" i="7"/>
  <c r="C126" i="7"/>
  <c r="D126" i="7"/>
  <c r="E126" i="7"/>
  <c r="G126" i="7"/>
  <c r="C127" i="7"/>
  <c r="D127" i="7"/>
  <c r="E127" i="7"/>
  <c r="G127" i="7"/>
  <c r="C128" i="7"/>
  <c r="D128" i="7"/>
  <c r="E128" i="7"/>
  <c r="G128" i="7"/>
  <c r="C129" i="7"/>
  <c r="D129" i="7"/>
  <c r="E129" i="7"/>
  <c r="G129" i="7"/>
  <c r="C130" i="7"/>
  <c r="D130" i="7"/>
  <c r="E130" i="7"/>
  <c r="G130" i="7"/>
  <c r="C131" i="7"/>
  <c r="D131" i="7"/>
  <c r="E131" i="7"/>
  <c r="G131" i="7"/>
  <c r="C132" i="7"/>
  <c r="D132" i="7"/>
  <c r="E132" i="7"/>
  <c r="G132" i="7"/>
  <c r="C133" i="7"/>
  <c r="D133" i="7"/>
  <c r="E133" i="7"/>
  <c r="G133" i="7"/>
  <c r="C134" i="7"/>
  <c r="D134" i="7"/>
  <c r="E134" i="7"/>
  <c r="G134" i="7"/>
  <c r="C135" i="7"/>
  <c r="D135" i="7"/>
  <c r="E135" i="7"/>
  <c r="G135" i="7"/>
  <c r="C136" i="7"/>
  <c r="D136" i="7"/>
  <c r="E136" i="7"/>
  <c r="G136" i="7"/>
  <c r="C137" i="7"/>
  <c r="D137" i="7"/>
  <c r="E137" i="7"/>
  <c r="G137" i="7"/>
  <c r="C138" i="7"/>
  <c r="D138" i="7"/>
  <c r="E138" i="7"/>
  <c r="G138" i="7"/>
  <c r="C139" i="7"/>
  <c r="D139" i="7"/>
  <c r="E139" i="7"/>
  <c r="G139" i="7"/>
  <c r="C140" i="7"/>
  <c r="D140" i="7"/>
  <c r="E140" i="7"/>
  <c r="G140" i="7"/>
  <c r="C141" i="7"/>
  <c r="D141" i="7"/>
  <c r="E141" i="7"/>
  <c r="G141" i="7"/>
  <c r="C142" i="7"/>
  <c r="D142" i="7"/>
  <c r="E142" i="7"/>
  <c r="G142" i="7"/>
  <c r="G119" i="7"/>
  <c r="E119" i="7"/>
  <c r="D119" i="7"/>
  <c r="C119" i="7"/>
  <c r="B119" i="7"/>
  <c r="A119" i="7"/>
  <c r="A118" i="7"/>
  <c r="G114" i="7"/>
  <c r="G115" i="7"/>
  <c r="E114" i="7"/>
  <c r="E115" i="7"/>
  <c r="D114" i="7"/>
  <c r="D115" i="7"/>
  <c r="C115" i="7"/>
  <c r="C114" i="7"/>
  <c r="K89" i="6" l="1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5" i="6"/>
  <c r="K196" i="6"/>
  <c r="K197" i="6"/>
  <c r="K198" i="6"/>
  <c r="K199" i="6"/>
  <c r="K200" i="6"/>
  <c r="K201" i="6"/>
  <c r="K202" i="6"/>
  <c r="K204" i="6"/>
  <c r="K205" i="6"/>
  <c r="K206" i="6"/>
  <c r="K207" i="6"/>
  <c r="K208" i="6"/>
  <c r="K209" i="6"/>
  <c r="K211" i="6"/>
  <c r="K212" i="6"/>
  <c r="K213" i="6"/>
  <c r="K214" i="6"/>
  <c r="K215" i="6"/>
  <c r="K216" i="6"/>
  <c r="K217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7" i="6"/>
  <c r="K268" i="6"/>
  <c r="K269" i="6"/>
  <c r="K270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1" i="6"/>
  <c r="K332" i="6"/>
  <c r="K333" i="6"/>
  <c r="K334" i="6"/>
  <c r="K335" i="6"/>
  <c r="K336" i="6"/>
  <c r="K337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3" i="6"/>
  <c r="K444" i="6"/>
  <c r="K445" i="6"/>
  <c r="K446" i="6"/>
  <c r="K447" i="6"/>
  <c r="K448" i="6"/>
  <c r="K449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6" i="6"/>
  <c r="K517" i="6"/>
  <c r="K518" i="6"/>
  <c r="K519" i="6"/>
  <c r="K520" i="6"/>
  <c r="K521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5" i="6"/>
  <c r="K596" i="6"/>
  <c r="K597" i="6"/>
  <c r="K598" i="6"/>
  <c r="K599" i="6"/>
  <c r="K600" i="6"/>
  <c r="K601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7" i="6"/>
  <c r="K628" i="6"/>
  <c r="K629" i="6"/>
  <c r="K630" i="6"/>
  <c r="K631" i="6"/>
  <c r="K632" i="6"/>
  <c r="K633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9" i="6"/>
  <c r="K660" i="6"/>
  <c r="K661" i="6"/>
  <c r="K662" i="6"/>
  <c r="K663" i="6"/>
  <c r="K664" i="6"/>
  <c r="K665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1" i="6"/>
  <c r="K692" i="6"/>
  <c r="K693" i="6"/>
  <c r="K694" i="6"/>
  <c r="K695" i="6"/>
  <c r="K696" i="6"/>
  <c r="K697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114" i="6"/>
  <c r="K179" i="6"/>
  <c r="K194" i="6"/>
  <c r="K203" i="6"/>
  <c r="K210" i="6"/>
  <c r="K218" i="6"/>
  <c r="K242" i="6"/>
  <c r="K266" i="6"/>
  <c r="K274" i="6"/>
  <c r="K306" i="6"/>
  <c r="K330" i="6"/>
  <c r="K338" i="6"/>
  <c r="K354" i="6"/>
  <c r="K394" i="6"/>
  <c r="K442" i="6"/>
  <c r="K450" i="6"/>
  <c r="K474" i="6"/>
  <c r="K491" i="6"/>
  <c r="K515" i="6"/>
  <c r="K522" i="6"/>
  <c r="K523" i="6"/>
  <c r="K546" i="6"/>
  <c r="K570" i="6"/>
  <c r="K594" i="6"/>
  <c r="K602" i="6"/>
  <c r="K626" i="6"/>
  <c r="K634" i="6"/>
  <c r="K658" i="6"/>
  <c r="K666" i="6"/>
  <c r="K690" i="6"/>
  <c r="K69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M635" i="6" l="1"/>
  <c r="M717" i="6"/>
  <c r="M701" i="6"/>
  <c r="M653" i="6"/>
  <c r="M629" i="6"/>
  <c r="M493" i="6"/>
  <c r="M232" i="6"/>
  <c r="M152" i="6"/>
  <c r="M357" i="6"/>
  <c r="M173" i="6"/>
  <c r="M523" i="6"/>
  <c r="M400" i="6"/>
  <c r="M219" i="6"/>
  <c r="M315" i="6"/>
  <c r="M177" i="6"/>
  <c r="M559" i="6"/>
  <c r="M335" i="6"/>
  <c r="M466" i="6"/>
  <c r="M288" i="6"/>
  <c r="M272" i="6"/>
  <c r="M658" i="6"/>
  <c r="M338" i="6"/>
  <c r="M146" i="6"/>
  <c r="M109" i="6"/>
  <c r="M159" i="6"/>
  <c r="M554" i="6"/>
  <c r="M394" i="6"/>
  <c r="M618" i="6"/>
  <c r="M154" i="6"/>
  <c r="M330" i="6"/>
  <c r="M594" i="6"/>
  <c r="M386" i="6"/>
  <c r="M539" i="6"/>
  <c r="M311" i="6"/>
  <c r="M458" i="6"/>
  <c r="M516" i="6"/>
  <c r="M547" i="6"/>
  <c r="M450" i="6"/>
  <c r="M322" i="6"/>
  <c r="M130" i="6"/>
  <c r="M642" i="6"/>
  <c r="M378" i="6"/>
  <c r="M266" i="6"/>
  <c r="M210" i="6"/>
  <c r="M538" i="6"/>
  <c r="M442" i="6"/>
  <c r="M258" i="6"/>
  <c r="M626" i="6"/>
  <c r="M578" i="6"/>
  <c r="M530" i="6"/>
  <c r="M202" i="6"/>
  <c r="M570" i="6"/>
  <c r="M306" i="6"/>
  <c r="M242" i="6"/>
  <c r="M194" i="6"/>
  <c r="M239" i="6"/>
  <c r="M351" i="6"/>
  <c r="M391" i="6"/>
  <c r="M550" i="6"/>
  <c r="M518" i="6"/>
  <c r="M270" i="6"/>
  <c r="M230" i="6"/>
  <c r="M190" i="6"/>
  <c r="M158" i="6"/>
  <c r="M110" i="6"/>
  <c r="M685" i="6"/>
  <c r="M621" i="6"/>
  <c r="M485" i="6"/>
  <c r="M413" i="6"/>
  <c r="M381" i="6"/>
  <c r="M293" i="6"/>
  <c r="M253" i="6"/>
  <c r="M197" i="6"/>
  <c r="M93" i="6"/>
  <c r="M155" i="6"/>
  <c r="M543" i="6"/>
  <c r="M558" i="6"/>
  <c r="M526" i="6"/>
  <c r="M342" i="6"/>
  <c r="M262" i="6"/>
  <c r="M238" i="6"/>
  <c r="M174" i="6"/>
  <c r="M150" i="6"/>
  <c r="M126" i="6"/>
  <c r="M94" i="6"/>
  <c r="M709" i="6"/>
  <c r="M661" i="6"/>
  <c r="M597" i="6"/>
  <c r="M509" i="6"/>
  <c r="M477" i="6"/>
  <c r="M437" i="6"/>
  <c r="M309" i="6"/>
  <c r="M229" i="6"/>
  <c r="M189" i="6"/>
  <c r="M117" i="6"/>
  <c r="M636" i="6"/>
  <c r="M364" i="6"/>
  <c r="M563" i="6"/>
  <c r="M163" i="6"/>
  <c r="M698" i="6"/>
  <c r="M634" i="6"/>
  <c r="M170" i="6"/>
  <c r="M710" i="6"/>
  <c r="M606" i="6"/>
  <c r="M502" i="6"/>
  <c r="M286" i="6"/>
  <c r="M246" i="6"/>
  <c r="M214" i="6"/>
  <c r="M182" i="6"/>
  <c r="M142" i="6"/>
  <c r="M118" i="6"/>
  <c r="M637" i="6"/>
  <c r="M605" i="6"/>
  <c r="M533" i="6"/>
  <c r="M349" i="6"/>
  <c r="M301" i="6"/>
  <c r="M261" i="6"/>
  <c r="M181" i="6"/>
  <c r="M133" i="6"/>
  <c r="M180" i="6"/>
  <c r="M566" i="6"/>
  <c r="M366" i="6"/>
  <c r="M278" i="6"/>
  <c r="M222" i="6"/>
  <c r="M166" i="6"/>
  <c r="M102" i="6"/>
  <c r="M693" i="6"/>
  <c r="M589" i="6"/>
  <c r="M469" i="6"/>
  <c r="M373" i="6"/>
  <c r="M317" i="6"/>
  <c r="M245" i="6"/>
  <c r="M205" i="6"/>
  <c r="M125" i="6"/>
  <c r="M524" i="6"/>
  <c r="M456" i="6"/>
  <c r="M231" i="6"/>
  <c r="M104" i="6"/>
  <c r="M690" i="6"/>
  <c r="M370" i="6"/>
  <c r="M402" i="6"/>
  <c r="M122" i="6"/>
  <c r="M106" i="6"/>
  <c r="M90" i="6"/>
  <c r="M648" i="6"/>
  <c r="M151" i="6"/>
  <c r="M569" i="6"/>
  <c r="M201" i="6"/>
  <c r="M671" i="6"/>
  <c r="M676" i="6"/>
  <c r="M689" i="6"/>
  <c r="M169" i="6"/>
  <c r="M331" i="6"/>
  <c r="M704" i="6"/>
  <c r="M496" i="6"/>
  <c r="M712" i="6"/>
  <c r="M688" i="6"/>
  <c r="M672" i="6"/>
  <c r="M656" i="6"/>
  <c r="M632" i="6"/>
  <c r="M600" i="6"/>
  <c r="M592" i="6"/>
  <c r="M568" i="6"/>
  <c r="M560" i="6"/>
  <c r="M544" i="6"/>
  <c r="M528" i="6"/>
  <c r="M512" i="6"/>
  <c r="M504" i="6"/>
  <c r="M472" i="6"/>
  <c r="M416" i="6"/>
  <c r="M392" i="6"/>
  <c r="M360" i="6"/>
  <c r="M296" i="6"/>
  <c r="M216" i="6"/>
  <c r="M208" i="6"/>
  <c r="M200" i="6"/>
  <c r="M184" i="6"/>
  <c r="M176" i="6"/>
  <c r="M168" i="6"/>
  <c r="M136" i="6"/>
  <c r="M708" i="6"/>
  <c r="M313" i="6"/>
  <c r="M211" i="6"/>
  <c r="M407" i="6"/>
  <c r="M696" i="6"/>
  <c r="M680" i="6"/>
  <c r="M664" i="6"/>
  <c r="M640" i="6"/>
  <c r="M624" i="6"/>
  <c r="M608" i="6"/>
  <c r="M584" i="6"/>
  <c r="M576" i="6"/>
  <c r="M552" i="6"/>
  <c r="M536" i="6"/>
  <c r="M520" i="6"/>
  <c r="M655" i="6"/>
  <c r="M434" i="6"/>
  <c r="M274" i="6"/>
  <c r="M178" i="6"/>
  <c r="M114" i="6"/>
  <c r="M683" i="6"/>
  <c r="M611" i="6"/>
  <c r="M491" i="6"/>
  <c r="M451" i="6"/>
  <c r="M435" i="6"/>
  <c r="M363" i="6"/>
  <c r="M348" i="6"/>
  <c r="M495" i="6"/>
  <c r="M263" i="6"/>
  <c r="M379" i="6"/>
  <c r="M692" i="6"/>
  <c r="M492" i="6"/>
  <c r="M583" i="6"/>
  <c r="M127" i="6"/>
  <c r="M395" i="6"/>
  <c r="M115" i="6"/>
  <c r="M643" i="6"/>
  <c r="M447" i="6"/>
  <c r="M359" i="6"/>
  <c r="M131" i="6"/>
  <c r="M715" i="6"/>
  <c r="M707" i="6"/>
  <c r="M699" i="6"/>
  <c r="M691" i="6"/>
  <c r="M675" i="6"/>
  <c r="M667" i="6"/>
  <c r="M659" i="6"/>
  <c r="M651" i="6"/>
  <c r="M619" i="6"/>
  <c r="M579" i="6"/>
  <c r="M507" i="6"/>
  <c r="M419" i="6"/>
  <c r="M387" i="6"/>
  <c r="M323" i="6"/>
  <c r="M283" i="6"/>
  <c r="M275" i="6"/>
  <c r="M267" i="6"/>
  <c r="M251" i="6"/>
  <c r="M235" i="6"/>
  <c r="M195" i="6"/>
  <c r="M99" i="6"/>
  <c r="M148" i="6"/>
  <c r="M479" i="6"/>
  <c r="M459" i="6"/>
  <c r="M601" i="6"/>
  <c r="M705" i="6"/>
  <c r="M649" i="6"/>
  <c r="M617" i="6"/>
  <c r="M577" i="6"/>
  <c r="M545" i="6"/>
  <c r="M505" i="6"/>
  <c r="M473" i="6"/>
  <c r="M449" i="6"/>
  <c r="M377" i="6"/>
  <c r="M361" i="6"/>
  <c r="M337" i="6"/>
  <c r="M305" i="6"/>
  <c r="M265" i="6"/>
  <c r="M249" i="6"/>
  <c r="M217" i="6"/>
  <c r="M145" i="6"/>
  <c r="M129" i="6"/>
  <c r="M113" i="6"/>
  <c r="M105" i="6"/>
  <c r="M97" i="6"/>
  <c r="M697" i="6"/>
  <c r="M665" i="6"/>
  <c r="M633" i="6"/>
  <c r="M593" i="6"/>
  <c r="M561" i="6"/>
  <c r="M537" i="6"/>
  <c r="M465" i="6"/>
  <c r="M441" i="6"/>
  <c r="M409" i="6"/>
  <c r="M385" i="6"/>
  <c r="M353" i="6"/>
  <c r="M329" i="6"/>
  <c r="M297" i="6"/>
  <c r="M273" i="6"/>
  <c r="M241" i="6"/>
  <c r="M209" i="6"/>
  <c r="M161" i="6"/>
  <c r="M403" i="6"/>
  <c r="M91" i="6"/>
  <c r="M480" i="6"/>
  <c r="M448" i="6"/>
  <c r="M424" i="6"/>
  <c r="M376" i="6"/>
  <c r="M352" i="6"/>
  <c r="M336" i="6"/>
  <c r="M312" i="6"/>
  <c r="M280" i="6"/>
  <c r="M256" i="6"/>
  <c r="M224" i="6"/>
  <c r="M160" i="6"/>
  <c r="M96" i="6"/>
  <c r="M713" i="6"/>
  <c r="M681" i="6"/>
  <c r="M657" i="6"/>
  <c r="M641" i="6"/>
  <c r="M625" i="6"/>
  <c r="M585" i="6"/>
  <c r="M553" i="6"/>
  <c r="M529" i="6"/>
  <c r="M457" i="6"/>
  <c r="M433" i="6"/>
  <c r="M393" i="6"/>
  <c r="M369" i="6"/>
  <c r="M345" i="6"/>
  <c r="M321" i="6"/>
  <c r="M289" i="6"/>
  <c r="M281" i="6"/>
  <c r="M257" i="6"/>
  <c r="M225" i="6"/>
  <c r="M193" i="6"/>
  <c r="M153" i="6"/>
  <c r="M137" i="6"/>
  <c r="M121" i="6"/>
  <c r="M89" i="6"/>
  <c r="M488" i="6"/>
  <c r="M464" i="6"/>
  <c r="M440" i="6"/>
  <c r="M408" i="6"/>
  <c r="M384" i="6"/>
  <c r="M368" i="6"/>
  <c r="M344" i="6"/>
  <c r="M328" i="6"/>
  <c r="M320" i="6"/>
  <c r="M264" i="6"/>
  <c r="M248" i="6"/>
  <c r="M240" i="6"/>
  <c r="M192" i="6"/>
  <c r="M144" i="6"/>
  <c r="M128" i="6"/>
  <c r="M120" i="6"/>
  <c r="M515" i="6"/>
  <c r="M203" i="6"/>
  <c r="M187" i="6"/>
  <c r="M139" i="6"/>
  <c r="M567" i="6"/>
  <c r="M551" i="6"/>
  <c r="M519" i="6"/>
  <c r="M463" i="6"/>
  <c r="M183" i="6"/>
  <c r="M684" i="6"/>
  <c r="M228" i="6"/>
  <c r="M540" i="6"/>
  <c r="M702" i="6"/>
  <c r="M654" i="6"/>
  <c r="M622" i="6"/>
  <c r="M486" i="6"/>
  <c r="M454" i="6"/>
  <c r="M390" i="6"/>
  <c r="M350" i="6"/>
  <c r="M310" i="6"/>
  <c r="M423" i="6"/>
  <c r="M196" i="6"/>
  <c r="M358" i="6"/>
  <c r="M670" i="6"/>
  <c r="M590" i="6"/>
  <c r="M462" i="6"/>
  <c r="M398" i="6"/>
  <c r="M334" i="6"/>
  <c r="M388" i="6"/>
  <c r="M612" i="6"/>
  <c r="M532" i="6"/>
  <c r="M484" i="6"/>
  <c r="M476" i="6"/>
  <c r="M428" i="6"/>
  <c r="M372" i="6"/>
  <c r="M324" i="6"/>
  <c r="M300" i="6"/>
  <c r="M260" i="6"/>
  <c r="M236" i="6"/>
  <c r="M140" i="6"/>
  <c r="M124" i="6"/>
  <c r="M116" i="6"/>
  <c r="M582" i="6"/>
  <c r="M638" i="6"/>
  <c r="M574" i="6"/>
  <c r="M510" i="6"/>
  <c r="M470" i="6"/>
  <c r="M422" i="6"/>
  <c r="M374" i="6"/>
  <c r="M294" i="6"/>
  <c r="M620" i="6"/>
  <c r="M500" i="6"/>
  <c r="M623" i="6"/>
  <c r="M575" i="6"/>
  <c r="M420" i="6"/>
  <c r="M100" i="6"/>
  <c r="M662" i="6"/>
  <c r="M614" i="6"/>
  <c r="M542" i="6"/>
  <c r="M478" i="6"/>
  <c r="M446" i="6"/>
  <c r="M406" i="6"/>
  <c r="M318" i="6"/>
  <c r="M596" i="6"/>
  <c r="M639" i="6"/>
  <c r="M694" i="6"/>
  <c r="M438" i="6"/>
  <c r="M678" i="6"/>
  <c r="M430" i="6"/>
  <c r="M494" i="6"/>
  <c r="M718" i="6"/>
  <c r="M646" i="6"/>
  <c r="M598" i="6"/>
  <c r="M414" i="6"/>
  <c r="M716" i="6"/>
  <c r="M668" i="6"/>
  <c r="M511" i="6"/>
  <c r="M444" i="6"/>
  <c r="M276" i="6"/>
  <c r="M599" i="6"/>
  <c r="M503" i="6"/>
  <c r="M431" i="6"/>
  <c r="M367" i="6"/>
  <c r="M143" i="6"/>
  <c r="M660" i="6"/>
  <c r="M628" i="6"/>
  <c r="M580" i="6"/>
  <c r="M508" i="6"/>
  <c r="M452" i="6"/>
  <c r="M380" i="6"/>
  <c r="M316" i="6"/>
  <c r="M252" i="6"/>
  <c r="M212" i="6"/>
  <c r="M172" i="6"/>
  <c r="M132" i="6"/>
  <c r="M652" i="6"/>
  <c r="M588" i="6"/>
  <c r="M436" i="6"/>
  <c r="M340" i="6"/>
  <c r="M292" i="6"/>
  <c r="M188" i="6"/>
  <c r="M108" i="6"/>
  <c r="M481" i="6"/>
  <c r="M185" i="6"/>
  <c r="M223" i="6"/>
  <c r="M167" i="6"/>
  <c r="M571" i="6"/>
  <c r="M531" i="6"/>
  <c r="M483" i="6"/>
  <c r="M475" i="6"/>
  <c r="M443" i="6"/>
  <c r="M427" i="6"/>
  <c r="M411" i="6"/>
  <c r="M371" i="6"/>
  <c r="M355" i="6"/>
  <c r="M347" i="6"/>
  <c r="M307" i="6"/>
  <c r="M299" i="6"/>
  <c r="M291" i="6"/>
  <c r="M259" i="6"/>
  <c r="M243" i="6"/>
  <c r="M227" i="6"/>
  <c r="M147" i="6"/>
  <c r="M123" i="6"/>
  <c r="M107" i="6"/>
  <c r="M308" i="6"/>
  <c r="M644" i="6"/>
  <c r="M604" i="6"/>
  <c r="M564" i="6"/>
  <c r="M468" i="6"/>
  <c r="M412" i="6"/>
  <c r="M356" i="6"/>
  <c r="M332" i="6"/>
  <c r="M268" i="6"/>
  <c r="M204" i="6"/>
  <c r="M92" i="6"/>
  <c r="M425" i="6"/>
  <c r="M603" i="6"/>
  <c r="M555" i="6"/>
  <c r="M499" i="6"/>
  <c r="M695" i="6"/>
  <c r="M487" i="6"/>
  <c r="M303" i="6"/>
  <c r="M198" i="6"/>
  <c r="M103" i="6"/>
  <c r="M254" i="6"/>
  <c r="M679" i="6"/>
  <c r="M615" i="6"/>
  <c r="M591" i="6"/>
  <c r="M244" i="6"/>
  <c r="M207" i="6"/>
  <c r="M703" i="6"/>
  <c r="M287" i="6"/>
  <c r="M682" i="6"/>
  <c r="M663" i="6"/>
  <c r="M607" i="6"/>
  <c r="M581" i="6"/>
  <c r="M562" i="6"/>
  <c r="M525" i="6"/>
  <c r="M517" i="6"/>
  <c r="M415" i="6"/>
  <c r="M341" i="6"/>
  <c r="M314" i="6"/>
  <c r="M295" i="6"/>
  <c r="M250" i="6"/>
  <c r="M186" i="6"/>
  <c r="M141" i="6"/>
  <c r="M573" i="6"/>
  <c r="M565" i="6"/>
  <c r="M557" i="6"/>
  <c r="M549" i="6"/>
  <c r="M541" i="6"/>
  <c r="M461" i="6"/>
  <c r="M405" i="6"/>
  <c r="M397" i="6"/>
  <c r="M285" i="6"/>
  <c r="M221" i="6"/>
  <c r="M165" i="6"/>
  <c r="M157" i="6"/>
  <c r="M669" i="6"/>
  <c r="M650" i="6"/>
  <c r="M613" i="6"/>
  <c r="M586" i="6"/>
  <c r="M522" i="6"/>
  <c r="M421" i="6"/>
  <c r="M365" i="6"/>
  <c r="M282" i="6"/>
  <c r="M237" i="6"/>
  <c r="M218" i="6"/>
  <c r="M175" i="6"/>
  <c r="M138" i="6"/>
  <c r="M111" i="6"/>
  <c r="M674" i="6"/>
  <c r="M610" i="6"/>
  <c r="M514" i="6"/>
  <c r="M506" i="6"/>
  <c r="M498" i="6"/>
  <c r="M490" i="6"/>
  <c r="M482" i="6"/>
  <c r="M426" i="6"/>
  <c r="M418" i="6"/>
  <c r="M362" i="6"/>
  <c r="M234" i="6"/>
  <c r="M602" i="6"/>
  <c r="M410" i="6"/>
  <c r="M354" i="6"/>
  <c r="M298" i="6"/>
  <c r="M711" i="6"/>
  <c r="M647" i="6"/>
  <c r="M546" i="6"/>
  <c r="M501" i="6"/>
  <c r="M455" i="6"/>
  <c r="M445" i="6"/>
  <c r="M399" i="6"/>
  <c r="M343" i="6"/>
  <c r="M325" i="6"/>
  <c r="M279" i="6"/>
  <c r="M271" i="6"/>
  <c r="M215" i="6"/>
  <c r="M162" i="6"/>
  <c r="M98" i="6"/>
  <c r="M687" i="6"/>
  <c r="M631" i="6"/>
  <c r="M535" i="6"/>
  <c r="M383" i="6"/>
  <c r="M327" i="6"/>
  <c r="M255" i="6"/>
  <c r="M247" i="6"/>
  <c r="M199" i="6"/>
  <c r="M135" i="6"/>
  <c r="M95" i="6"/>
  <c r="M686" i="6"/>
  <c r="M673" i="6"/>
  <c r="M630" i="6"/>
  <c r="M616" i="6"/>
  <c r="M595" i="6"/>
  <c r="M572" i="6"/>
  <c r="M556" i="6"/>
  <c r="M534" i="6"/>
  <c r="M513" i="6"/>
  <c r="M497" i="6"/>
  <c r="M474" i="6"/>
  <c r="M453" i="6"/>
  <c r="M439" i="6"/>
  <c r="M417" i="6"/>
  <c r="M396" i="6"/>
  <c r="M382" i="6"/>
  <c r="M339" i="6"/>
  <c r="M326" i="6"/>
  <c r="M304" i="6"/>
  <c r="M284" i="6"/>
  <c r="M269" i="6"/>
  <c r="M226" i="6"/>
  <c r="M213" i="6"/>
  <c r="M191" i="6"/>
  <c r="M171" i="6"/>
  <c r="M156" i="6"/>
  <c r="M134" i="6"/>
  <c r="M112" i="6"/>
  <c r="M101" i="6"/>
  <c r="M677" i="6"/>
  <c r="M627" i="6"/>
  <c r="M471" i="6"/>
  <c r="M429" i="6"/>
  <c r="M401" i="6"/>
  <c r="M302" i="6"/>
  <c r="M666" i="6"/>
  <c r="M609" i="6"/>
  <c r="M548" i="6"/>
  <c r="M521" i="6"/>
  <c r="M489" i="6"/>
  <c r="M460" i="6"/>
  <c r="M432" i="6"/>
  <c r="M404" i="6"/>
  <c r="M389" i="6"/>
  <c r="M346" i="6"/>
  <c r="M333" i="6"/>
  <c r="M290" i="6"/>
  <c r="M277" i="6"/>
  <c r="M220" i="6"/>
  <c r="M206" i="6"/>
  <c r="M149" i="6"/>
  <c r="M119" i="6"/>
  <c r="M375" i="6"/>
  <c r="M319" i="6"/>
  <c r="M233" i="6"/>
  <c r="M179" i="6"/>
  <c r="M164" i="6"/>
  <c r="M700" i="6"/>
  <c r="M645" i="6"/>
  <c r="M587" i="6"/>
  <c r="M527" i="6"/>
  <c r="M467" i="6"/>
  <c r="M706" i="6"/>
  <c r="M714" i="6"/>
  <c r="K86" i="6"/>
  <c r="M86" i="6" s="1"/>
  <c r="C6" i="2"/>
  <c r="C109" i="7"/>
  <c r="C110" i="7"/>
  <c r="C111" i="7"/>
  <c r="C112" i="7"/>
  <c r="C113" i="7"/>
  <c r="B109" i="7"/>
  <c r="B110" i="7"/>
  <c r="B111" i="7"/>
  <c r="B112" i="7"/>
  <c r="B113" i="7"/>
  <c r="B114" i="7"/>
  <c r="B115" i="7"/>
  <c r="A115" i="7"/>
  <c r="A109" i="7"/>
  <c r="A110" i="7"/>
  <c r="A111" i="7"/>
  <c r="A112" i="7"/>
  <c r="A113" i="7"/>
  <c r="A114" i="7"/>
  <c r="C101" i="7"/>
  <c r="C102" i="7"/>
  <c r="C103" i="7"/>
  <c r="D101" i="7"/>
  <c r="D102" i="7"/>
  <c r="D103" i="7"/>
  <c r="E101" i="7"/>
  <c r="E102" i="7"/>
  <c r="E103" i="7"/>
  <c r="G101" i="7"/>
  <c r="G102" i="7"/>
  <c r="G103" i="7"/>
  <c r="B101" i="7"/>
  <c r="B102" i="7"/>
  <c r="B103" i="7"/>
  <c r="A102" i="7"/>
  <c r="A103" i="7"/>
  <c r="A101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B108" i="7"/>
  <c r="A108" i="7"/>
  <c r="G106" i="7"/>
  <c r="B106" i="7"/>
  <c r="A106" i="7" s="1"/>
  <c r="G113" i="7"/>
  <c r="E113" i="7"/>
  <c r="D113" i="7"/>
  <c r="G112" i="7"/>
  <c r="E112" i="7"/>
  <c r="D112" i="7"/>
  <c r="G111" i="7"/>
  <c r="E111" i="7"/>
  <c r="D111" i="7"/>
  <c r="G110" i="7"/>
  <c r="E110" i="7"/>
  <c r="D110" i="7"/>
  <c r="G109" i="7"/>
  <c r="E109" i="7"/>
  <c r="D109" i="7"/>
  <c r="G108" i="7"/>
  <c r="E108" i="7"/>
  <c r="D108" i="7"/>
  <c r="C108" i="7"/>
  <c r="A107" i="7"/>
  <c r="A85" i="7"/>
  <c r="C90" i="7"/>
  <c r="D90" i="7"/>
  <c r="E90" i="7"/>
  <c r="G90" i="7"/>
  <c r="C91" i="7"/>
  <c r="D91" i="7"/>
  <c r="E91" i="7"/>
  <c r="G91" i="7"/>
  <c r="C92" i="7"/>
  <c r="D92" i="7"/>
  <c r="E92" i="7"/>
  <c r="G92" i="7"/>
  <c r="C93" i="7"/>
  <c r="D93" i="7"/>
  <c r="E93" i="7"/>
  <c r="G93" i="7"/>
  <c r="C94" i="7"/>
  <c r="D94" i="7"/>
  <c r="E94" i="7"/>
  <c r="G94" i="7"/>
  <c r="C95" i="7"/>
  <c r="D95" i="7"/>
  <c r="E95" i="7"/>
  <c r="G95" i="7"/>
  <c r="C96" i="7"/>
  <c r="D96" i="7"/>
  <c r="E96" i="7"/>
  <c r="G96" i="7"/>
  <c r="C97" i="7"/>
  <c r="D97" i="7"/>
  <c r="E97" i="7"/>
  <c r="G97" i="7"/>
  <c r="C98" i="7"/>
  <c r="D98" i="7"/>
  <c r="E98" i="7"/>
  <c r="G98" i="7"/>
  <c r="C99" i="7"/>
  <c r="D99" i="7"/>
  <c r="E99" i="7"/>
  <c r="G99" i="7"/>
  <c r="C100" i="7"/>
  <c r="D100" i="7"/>
  <c r="E100" i="7"/>
  <c r="G100" i="7"/>
  <c r="G86" i="7"/>
  <c r="G87" i="7"/>
  <c r="G88" i="7"/>
  <c r="G89" i="7"/>
  <c r="E86" i="7"/>
  <c r="E87" i="7"/>
  <c r="E88" i="7"/>
  <c r="E89" i="7"/>
  <c r="D86" i="7"/>
  <c r="D87" i="7"/>
  <c r="D88" i="7"/>
  <c r="D89" i="7"/>
  <c r="C86" i="7"/>
  <c r="C87" i="7"/>
  <c r="C88" i="7"/>
  <c r="C89" i="7"/>
  <c r="B86" i="7"/>
  <c r="A86" i="7"/>
  <c r="G84" i="7"/>
  <c r="B84" i="7"/>
  <c r="A84" i="7" s="1"/>
  <c r="B80" i="7"/>
  <c r="C80" i="7"/>
  <c r="D80" i="7"/>
  <c r="E80" i="7"/>
  <c r="G80" i="7"/>
  <c r="B81" i="7"/>
  <c r="C81" i="7"/>
  <c r="D81" i="7"/>
  <c r="E81" i="7"/>
  <c r="G81" i="7"/>
  <c r="B82" i="7"/>
  <c r="C82" i="7"/>
  <c r="D82" i="7"/>
  <c r="E82" i="7"/>
  <c r="G82" i="7"/>
  <c r="A80" i="7"/>
  <c r="A81" i="7"/>
  <c r="A82" i="7"/>
  <c r="A78" i="7"/>
  <c r="B79" i="7"/>
  <c r="G79" i="7"/>
  <c r="E79" i="7"/>
  <c r="D79" i="7"/>
  <c r="C79" i="7"/>
  <c r="A79" i="7"/>
  <c r="G77" i="7"/>
  <c r="B77" i="7"/>
  <c r="A77" i="7" s="1"/>
  <c r="G73" i="7"/>
  <c r="G67" i="7"/>
  <c r="G43" i="7"/>
  <c r="G22" i="7"/>
  <c r="G10" i="7"/>
  <c r="A75" i="7"/>
  <c r="G75" i="7"/>
  <c r="E75" i="7"/>
  <c r="D75" i="7"/>
  <c r="C75" i="7"/>
  <c r="B75" i="7"/>
  <c r="B73" i="7"/>
  <c r="A73" i="7" s="1"/>
  <c r="A70" i="7"/>
  <c r="A71" i="7"/>
  <c r="A69" i="7"/>
  <c r="B70" i="7"/>
  <c r="C70" i="7"/>
  <c r="D70" i="7"/>
  <c r="E70" i="7"/>
  <c r="G70" i="7"/>
  <c r="B71" i="7"/>
  <c r="C71" i="7"/>
  <c r="D71" i="7"/>
  <c r="E71" i="7"/>
  <c r="G71" i="7"/>
  <c r="G69" i="7"/>
  <c r="E69" i="7"/>
  <c r="D69" i="7"/>
  <c r="C69" i="7"/>
  <c r="B69" i="7"/>
  <c r="B67" i="7"/>
  <c r="A67" i="7" s="1"/>
  <c r="B63" i="7"/>
  <c r="C63" i="7"/>
  <c r="D63" i="7"/>
  <c r="E63" i="7"/>
  <c r="G63" i="7"/>
  <c r="B64" i="7"/>
  <c r="C64" i="7"/>
  <c r="D64" i="7"/>
  <c r="E64" i="7"/>
  <c r="G64" i="7"/>
  <c r="B65" i="7"/>
  <c r="C65" i="7"/>
  <c r="D65" i="7"/>
  <c r="E65" i="7"/>
  <c r="G65" i="7"/>
  <c r="A6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45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43" i="7"/>
  <c r="A43" i="7" s="1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24" i="7"/>
  <c r="A13" i="7"/>
  <c r="A14" i="7"/>
  <c r="A15" i="7"/>
  <c r="A16" i="7"/>
  <c r="A17" i="7"/>
  <c r="A18" i="7"/>
  <c r="A19" i="7"/>
  <c r="A20" i="7"/>
  <c r="A12" i="7"/>
  <c r="A5" i="7"/>
  <c r="A6" i="7"/>
  <c r="A7" i="7"/>
  <c r="A8" i="7"/>
  <c r="A4" i="7"/>
  <c r="B33" i="7"/>
  <c r="C33" i="7"/>
  <c r="D33" i="7"/>
  <c r="E33" i="7"/>
  <c r="G33" i="7"/>
  <c r="B34" i="7"/>
  <c r="C34" i="7"/>
  <c r="D34" i="7"/>
  <c r="E34" i="7"/>
  <c r="G34" i="7"/>
  <c r="B35" i="7"/>
  <c r="C35" i="7"/>
  <c r="D35" i="7"/>
  <c r="E35" i="7"/>
  <c r="G35" i="7"/>
  <c r="B36" i="7"/>
  <c r="C36" i="7"/>
  <c r="D36" i="7"/>
  <c r="E36" i="7"/>
  <c r="G36" i="7"/>
  <c r="B37" i="7"/>
  <c r="C37" i="7"/>
  <c r="D37" i="7"/>
  <c r="E37" i="7"/>
  <c r="G37" i="7"/>
  <c r="B38" i="7"/>
  <c r="C38" i="7"/>
  <c r="D38" i="7"/>
  <c r="E38" i="7"/>
  <c r="G38" i="7"/>
  <c r="B39" i="7"/>
  <c r="C39" i="7"/>
  <c r="D39" i="7"/>
  <c r="E39" i="7"/>
  <c r="G39" i="7"/>
  <c r="B40" i="7"/>
  <c r="C40" i="7"/>
  <c r="D40" i="7"/>
  <c r="E40" i="7"/>
  <c r="G40" i="7"/>
  <c r="B41" i="7"/>
  <c r="C41" i="7"/>
  <c r="D41" i="7"/>
  <c r="E41" i="7"/>
  <c r="G41" i="7"/>
  <c r="G24" i="7"/>
  <c r="G25" i="7"/>
  <c r="G26" i="7"/>
  <c r="G27" i="7"/>
  <c r="G28" i="7"/>
  <c r="G29" i="7"/>
  <c r="G30" i="7"/>
  <c r="G31" i="7"/>
  <c r="G32" i="7"/>
  <c r="E24" i="7"/>
  <c r="E25" i="7"/>
  <c r="E26" i="7"/>
  <c r="E27" i="7"/>
  <c r="E28" i="7"/>
  <c r="E29" i="7"/>
  <c r="E30" i="7"/>
  <c r="E31" i="7"/>
  <c r="E32" i="7"/>
  <c r="D24" i="7"/>
  <c r="D25" i="7"/>
  <c r="D26" i="7"/>
  <c r="D27" i="7"/>
  <c r="D28" i="7"/>
  <c r="D29" i="7"/>
  <c r="D30" i="7"/>
  <c r="D31" i="7"/>
  <c r="D32" i="7"/>
  <c r="C24" i="7"/>
  <c r="C25" i="7"/>
  <c r="C26" i="7"/>
  <c r="C27" i="7"/>
  <c r="C28" i="7"/>
  <c r="C29" i="7"/>
  <c r="C30" i="7"/>
  <c r="C31" i="7"/>
  <c r="C32" i="7"/>
  <c r="B24" i="7"/>
  <c r="B25" i="7"/>
  <c r="B26" i="7"/>
  <c r="B27" i="7"/>
  <c r="B28" i="7"/>
  <c r="B29" i="7"/>
  <c r="B30" i="7"/>
  <c r="B31" i="7"/>
  <c r="B32" i="7"/>
  <c r="B22" i="7"/>
  <c r="A22" i="7" s="1"/>
  <c r="G12" i="7"/>
  <c r="G13" i="7"/>
  <c r="G14" i="7"/>
  <c r="G15" i="7"/>
  <c r="G16" i="7"/>
  <c r="G17" i="7"/>
  <c r="G18" i="7"/>
  <c r="G19" i="7"/>
  <c r="G20" i="7"/>
  <c r="E12" i="7"/>
  <c r="E13" i="7"/>
  <c r="E14" i="7"/>
  <c r="E15" i="7"/>
  <c r="E16" i="7"/>
  <c r="E17" i="7"/>
  <c r="E18" i="7"/>
  <c r="E19" i="7"/>
  <c r="E20" i="7"/>
  <c r="D12" i="7"/>
  <c r="D13" i="7"/>
  <c r="D14" i="7"/>
  <c r="D15" i="7"/>
  <c r="D16" i="7"/>
  <c r="D17" i="7"/>
  <c r="D18" i="7"/>
  <c r="D19" i="7"/>
  <c r="D20" i="7"/>
  <c r="C12" i="7"/>
  <c r="C13" i="7"/>
  <c r="C14" i="7"/>
  <c r="C15" i="7"/>
  <c r="C16" i="7"/>
  <c r="C17" i="7"/>
  <c r="C18" i="7"/>
  <c r="C19" i="7"/>
  <c r="C20" i="7"/>
  <c r="B17" i="7"/>
  <c r="B18" i="7"/>
  <c r="B19" i="7"/>
  <c r="B20" i="7"/>
  <c r="B12" i="7"/>
  <c r="B13" i="7"/>
  <c r="B14" i="7"/>
  <c r="B15" i="7"/>
  <c r="B16" i="7"/>
  <c r="B10" i="7"/>
  <c r="A10" i="7" s="1"/>
  <c r="B5" i="7"/>
  <c r="D5" i="7"/>
  <c r="E5" i="7"/>
  <c r="G5" i="7"/>
  <c r="B6" i="7"/>
  <c r="C6" i="7"/>
  <c r="D6" i="7"/>
  <c r="E6" i="7"/>
  <c r="G6" i="7"/>
  <c r="B7" i="7"/>
  <c r="C7" i="7"/>
  <c r="D7" i="7"/>
  <c r="E7" i="7"/>
  <c r="G7" i="7"/>
  <c r="B8" i="7"/>
  <c r="C8" i="7"/>
  <c r="D8" i="7"/>
  <c r="E8" i="7"/>
  <c r="G8" i="7"/>
  <c r="G4" i="7"/>
  <c r="E4" i="7"/>
  <c r="D4" i="7"/>
  <c r="C4" i="7"/>
  <c r="B4" i="7"/>
  <c r="G2" i="7"/>
  <c r="B2" i="7"/>
  <c r="A2" i="7" s="1"/>
  <c r="D5" i="2"/>
  <c r="D14" i="2"/>
  <c r="D13" i="2"/>
  <c r="D12" i="2"/>
  <c r="D11" i="2"/>
  <c r="D10" i="2"/>
  <c r="C14" i="2"/>
  <c r="C13" i="2"/>
  <c r="C12" i="2"/>
  <c r="C11" i="2"/>
  <c r="C10" i="2"/>
  <c r="D7" i="2"/>
  <c r="C7" i="2"/>
  <c r="D6" i="2"/>
  <c r="K2" i="6"/>
  <c r="M2" i="6" s="1"/>
  <c r="K3" i="6"/>
  <c r="M3" i="6" s="1"/>
  <c r="K4" i="6"/>
  <c r="M4" i="6" s="1"/>
  <c r="K5" i="6"/>
  <c r="M5" i="6" s="1"/>
  <c r="K6" i="6"/>
  <c r="M6" i="6" s="1"/>
  <c r="K7" i="6"/>
  <c r="M7" i="6" s="1"/>
  <c r="K8" i="6"/>
  <c r="M8" i="6" s="1"/>
  <c r="K9" i="6"/>
  <c r="M9" i="6" s="1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M23" i="6" s="1"/>
  <c r="K24" i="6"/>
  <c r="M24" i="6" s="1"/>
  <c r="K25" i="6"/>
  <c r="M25" i="6" s="1"/>
  <c r="K26" i="6"/>
  <c r="M26" i="6" s="1"/>
  <c r="K27" i="6"/>
  <c r="M27" i="6" s="1"/>
  <c r="K28" i="6"/>
  <c r="M28" i="6" s="1"/>
  <c r="K29" i="6"/>
  <c r="M29" i="6" s="1"/>
  <c r="K30" i="6"/>
  <c r="M30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M40" i="6" s="1"/>
  <c r="K41" i="6"/>
  <c r="M41" i="6" s="1"/>
  <c r="K42" i="6"/>
  <c r="M42" i="6" s="1"/>
  <c r="K43" i="6"/>
  <c r="M43" i="6" s="1"/>
  <c r="K44" i="6"/>
  <c r="M44" i="6" s="1"/>
  <c r="K45" i="6"/>
  <c r="M45" i="6" s="1"/>
  <c r="K46" i="6"/>
  <c r="M46" i="6" s="1"/>
  <c r="K47" i="6"/>
  <c r="M47" i="6" s="1"/>
  <c r="K48" i="6"/>
  <c r="M48" i="6" s="1"/>
  <c r="K49" i="6"/>
  <c r="M49" i="6" s="1"/>
  <c r="K50" i="6"/>
  <c r="M50" i="6" s="1"/>
  <c r="K51" i="6"/>
  <c r="M51" i="6" s="1"/>
  <c r="K52" i="6"/>
  <c r="M52" i="6" s="1"/>
  <c r="K53" i="6"/>
  <c r="M53" i="6" s="1"/>
  <c r="K54" i="6"/>
  <c r="M54" i="6" s="1"/>
  <c r="K55" i="6"/>
  <c r="M55" i="6" s="1"/>
  <c r="K56" i="6"/>
  <c r="M56" i="6" s="1"/>
  <c r="K57" i="6"/>
  <c r="M57" i="6" s="1"/>
  <c r="K58" i="6"/>
  <c r="M58" i="6" s="1"/>
  <c r="K59" i="6"/>
  <c r="M59" i="6" s="1"/>
  <c r="K60" i="6"/>
  <c r="M60" i="6" s="1"/>
  <c r="K61" i="6"/>
  <c r="M61" i="6" s="1"/>
  <c r="K62" i="6"/>
  <c r="M62" i="6" s="1"/>
  <c r="K63" i="6"/>
  <c r="M63" i="6" s="1"/>
  <c r="K64" i="6"/>
  <c r="M64" i="6" s="1"/>
  <c r="K65" i="6"/>
  <c r="M65" i="6" s="1"/>
  <c r="K66" i="6"/>
  <c r="M66" i="6" s="1"/>
  <c r="K67" i="6"/>
  <c r="M67" i="6" s="1"/>
  <c r="K68" i="6"/>
  <c r="M68" i="6" s="1"/>
  <c r="K69" i="6"/>
  <c r="M69" i="6" s="1"/>
  <c r="K70" i="6"/>
  <c r="M70" i="6" s="1"/>
  <c r="K71" i="6"/>
  <c r="M71" i="6" s="1"/>
  <c r="K72" i="6"/>
  <c r="M72" i="6" s="1"/>
  <c r="K73" i="6"/>
  <c r="M73" i="6" s="1"/>
  <c r="K74" i="6"/>
  <c r="M74" i="6" s="1"/>
  <c r="K75" i="6"/>
  <c r="M75" i="6" s="1"/>
  <c r="K76" i="6"/>
  <c r="M76" i="6" s="1"/>
  <c r="K77" i="6"/>
  <c r="M77" i="6" s="1"/>
  <c r="K78" i="6"/>
  <c r="M78" i="6" s="1"/>
  <c r="K79" i="6"/>
  <c r="M79" i="6" s="1"/>
  <c r="K80" i="6"/>
  <c r="M80" i="6" s="1"/>
  <c r="K81" i="6"/>
  <c r="M81" i="6" s="1"/>
  <c r="K82" i="6"/>
  <c r="M82" i="6" s="1"/>
  <c r="K83" i="6"/>
  <c r="M83" i="6" s="1"/>
  <c r="K84" i="6"/>
  <c r="M84" i="6" s="1"/>
  <c r="K85" i="6"/>
  <c r="M85" i="6" s="1"/>
  <c r="K87" i="6"/>
  <c r="M87" i="6" s="1"/>
  <c r="K88" i="6"/>
  <c r="M88" i="6" s="1"/>
  <c r="C5" i="2"/>
</calcChain>
</file>

<file path=xl/sharedStrings.xml><?xml version="1.0" encoding="utf-8"?>
<sst xmlns="http://schemas.openxmlformats.org/spreadsheetml/2006/main" count="2281" uniqueCount="474">
  <si>
    <t>H07V-U</t>
  </si>
  <si>
    <t>P / Ye</t>
  </si>
  <si>
    <t>H07V-R</t>
  </si>
  <si>
    <t>P/M / Ym</t>
  </si>
  <si>
    <t>H07V-K</t>
  </si>
  <si>
    <t>P/F / Yf</t>
  </si>
  <si>
    <t>YM</t>
  </si>
  <si>
    <t>PP / NYM / (N)YM</t>
  </si>
  <si>
    <t>2 x 1,5</t>
  </si>
  <si>
    <t>3 x 1,5  R50/R100</t>
  </si>
  <si>
    <t>3 x 1,5  bubanj</t>
  </si>
  <si>
    <t>4 x 1,5</t>
  </si>
  <si>
    <t>5 x 1,5  R50/R100</t>
  </si>
  <si>
    <t>5 x 1,5  bubanj</t>
  </si>
  <si>
    <t>7 x 1,5</t>
  </si>
  <si>
    <t>2 x 2,5</t>
  </si>
  <si>
    <t>3 x 2,5  R50/R100</t>
  </si>
  <si>
    <t>3 x 2,5  bubanj</t>
  </si>
  <si>
    <t>4 x 2,5</t>
  </si>
  <si>
    <t>5 x 2,5  R50/R100</t>
  </si>
  <si>
    <t>5 x 2,5  bubanj</t>
  </si>
  <si>
    <t>3 x 4</t>
  </si>
  <si>
    <t>4 x 4</t>
  </si>
  <si>
    <t>5 x 4</t>
  </si>
  <si>
    <t>3 x 6</t>
  </si>
  <si>
    <t>4 x 6</t>
  </si>
  <si>
    <t>5 x 6</t>
  </si>
  <si>
    <t>4 x 10</t>
  </si>
  <si>
    <t>5 x 10</t>
  </si>
  <si>
    <t>PP/R</t>
  </si>
  <si>
    <t>NYIFY</t>
  </si>
  <si>
    <t>3 x 1,5</t>
  </si>
  <si>
    <t>3 x 2,5</t>
  </si>
  <si>
    <t>H03VH-H</t>
  </si>
  <si>
    <t>P/L</t>
  </si>
  <si>
    <t>2 x 0,75</t>
  </si>
  <si>
    <t>H03VV-F</t>
  </si>
  <si>
    <t>PP/L</t>
  </si>
  <si>
    <t>3 x 0,75</t>
  </si>
  <si>
    <t>4 x 0,75</t>
  </si>
  <si>
    <t>5 x 0,75</t>
  </si>
  <si>
    <t>H05VV-F</t>
  </si>
  <si>
    <t>PP/J</t>
  </si>
  <si>
    <t>2 x 1</t>
  </si>
  <si>
    <t>3 x 1</t>
  </si>
  <si>
    <t>4 x 1</t>
  </si>
  <si>
    <t>5 x 1</t>
  </si>
  <si>
    <t>7 x 1</t>
  </si>
  <si>
    <t>5 x 1,5</t>
  </si>
  <si>
    <t>5 x 2,5</t>
  </si>
  <si>
    <t>H05RR-F</t>
  </si>
  <si>
    <t>GG/J</t>
  </si>
  <si>
    <t>H07RN-F</t>
  </si>
  <si>
    <t>12 x 1,5</t>
  </si>
  <si>
    <t>7 x 2,5</t>
  </si>
  <si>
    <t>12 x 2,5</t>
  </si>
  <si>
    <t>4 x 16</t>
  </si>
  <si>
    <t>5 x 16</t>
  </si>
  <si>
    <t>4 x 25</t>
  </si>
  <si>
    <t>5 x 25</t>
  </si>
  <si>
    <t>4 x 35</t>
  </si>
  <si>
    <t>5 x 35</t>
  </si>
  <si>
    <t>4 x 50</t>
  </si>
  <si>
    <t>4 x 70</t>
  </si>
  <si>
    <t>4 x 95</t>
  </si>
  <si>
    <t>H01N2-D</t>
  </si>
  <si>
    <t>KZS</t>
  </si>
  <si>
    <t>YSLY</t>
  </si>
  <si>
    <t>LS-YY / Y-JZ</t>
  </si>
  <si>
    <t>2 x 0,5</t>
  </si>
  <si>
    <t>3 x 0,5</t>
  </si>
  <si>
    <t>4 x 0,5</t>
  </si>
  <si>
    <t>5 x 0,5</t>
  </si>
  <si>
    <t>7 x 0,5</t>
  </si>
  <si>
    <t>10 x 0,5</t>
  </si>
  <si>
    <t>12 x 0,5</t>
  </si>
  <si>
    <t>14 x 0,5</t>
  </si>
  <si>
    <t>21 x 0,5</t>
  </si>
  <si>
    <t>25 x 0,5</t>
  </si>
  <si>
    <t>6 x 0,75</t>
  </si>
  <si>
    <t>7 x 0,75</t>
  </si>
  <si>
    <t>10 x 0,75</t>
  </si>
  <si>
    <t>12 x 0,75</t>
  </si>
  <si>
    <t>21 x 0,75</t>
  </si>
  <si>
    <t>25 x 0,75</t>
  </si>
  <si>
    <t>10 x 1</t>
  </si>
  <si>
    <t>12 x 1</t>
  </si>
  <si>
    <t>14 x 1</t>
  </si>
  <si>
    <t>16 x 1</t>
  </si>
  <si>
    <t>18 x 1</t>
  </si>
  <si>
    <t>21 x 1</t>
  </si>
  <si>
    <t>25 x 1</t>
  </si>
  <si>
    <t>34 x 1</t>
  </si>
  <si>
    <t>6 x 1,5</t>
  </si>
  <si>
    <t>10 x 1,5</t>
  </si>
  <si>
    <t>14 x 1,5</t>
  </si>
  <si>
    <t>16 x 1,5</t>
  </si>
  <si>
    <t>18 x 1,5</t>
  </si>
  <si>
    <t>21 x 1,5</t>
  </si>
  <si>
    <t>25 x 1,5</t>
  </si>
  <si>
    <t>18 x 2,5</t>
  </si>
  <si>
    <t>50 x 2,5</t>
  </si>
  <si>
    <t>7 x 4</t>
  </si>
  <si>
    <t>7 x 6</t>
  </si>
  <si>
    <t>7 x 10</t>
  </si>
  <si>
    <t>7 x 16</t>
  </si>
  <si>
    <t>YSLCY</t>
  </si>
  <si>
    <t>LS-YCVY / C-JZ</t>
  </si>
  <si>
    <t>34 x 0,75</t>
  </si>
  <si>
    <t>34 x 1,5</t>
  </si>
  <si>
    <t>E-YY</t>
  </si>
  <si>
    <t>PP00 / NYY</t>
  </si>
  <si>
    <t>1 x 16</t>
  </si>
  <si>
    <t>1 x 25</t>
  </si>
  <si>
    <t>1 x 35</t>
  </si>
  <si>
    <t>1 x 50</t>
  </si>
  <si>
    <t>1 x 70</t>
  </si>
  <si>
    <t>1 x 95</t>
  </si>
  <si>
    <t>1 x 120</t>
  </si>
  <si>
    <t>1 x 150</t>
  </si>
  <si>
    <t>1 x 185</t>
  </si>
  <si>
    <t>1 x 240</t>
  </si>
  <si>
    <t>1 x 300</t>
  </si>
  <si>
    <t>2 x 1.5</t>
  </si>
  <si>
    <t>3 x 1.5 RE</t>
  </si>
  <si>
    <t>3 x 2.5 RE</t>
  </si>
  <si>
    <t>3 x 4 RE</t>
  </si>
  <si>
    <t>3 x 6 RE</t>
  </si>
  <si>
    <t>4 x 1.5 RE</t>
  </si>
  <si>
    <t>4 x 2,5 RE</t>
  </si>
  <si>
    <t>4 x 4 RE</t>
  </si>
  <si>
    <t>4 x 6 RE</t>
  </si>
  <si>
    <t>4 x 10 RE</t>
  </si>
  <si>
    <t>4 x 16 RM</t>
  </si>
  <si>
    <t>4 x 25 RM</t>
  </si>
  <si>
    <t>4 x 35 SM</t>
  </si>
  <si>
    <t>4 x 50 SM</t>
  </si>
  <si>
    <t>4 x 70 SM</t>
  </si>
  <si>
    <t>4 x 95 SM</t>
  </si>
  <si>
    <t>4 x 120 SM</t>
  </si>
  <si>
    <t>4 x 150 SM</t>
  </si>
  <si>
    <t>4 x 185 SM</t>
  </si>
  <si>
    <t>4 x 240 SM</t>
  </si>
  <si>
    <t>5 x 1.5 RE</t>
  </si>
  <si>
    <t>5 x 2.5 RE</t>
  </si>
  <si>
    <t>5 x 4 RE</t>
  </si>
  <si>
    <t>5 x 6 RE</t>
  </si>
  <si>
    <t>5 x 10 RE</t>
  </si>
  <si>
    <t>5 x 16 RM</t>
  </si>
  <si>
    <t>5 x 25 RM</t>
  </si>
  <si>
    <t>5 x 35 RM</t>
  </si>
  <si>
    <t>7 x 1.5 RE</t>
  </si>
  <si>
    <t>10 x 1.5 RE</t>
  </si>
  <si>
    <t>12 x 1.5 RE</t>
  </si>
  <si>
    <t>14 x 1.5 RE</t>
  </si>
  <si>
    <t>16 x 1.5 RE</t>
  </si>
  <si>
    <t>19 x 1.5 RE</t>
  </si>
  <si>
    <t>24 x 1.5 RE</t>
  </si>
  <si>
    <t>30 x 1.5 RE</t>
  </si>
  <si>
    <t>7 x 2.5 RE</t>
  </si>
  <si>
    <t>10 x 2.5 RE</t>
  </si>
  <si>
    <t>12 x 2.5 RE</t>
  </si>
  <si>
    <t>14 x 2,5 RE</t>
  </si>
  <si>
    <t>16 x 2.5 RE</t>
  </si>
  <si>
    <t>19 x 2.5 RE</t>
  </si>
  <si>
    <t>24 x 2.5 RE</t>
  </si>
  <si>
    <t>30 x 2.5 RE</t>
  </si>
  <si>
    <t>7 x 4 RE</t>
  </si>
  <si>
    <t>10 x 4 RE</t>
  </si>
  <si>
    <t>14 x 4 RE</t>
  </si>
  <si>
    <t>19 x 4 RE</t>
  </si>
  <si>
    <t>7 x 6 RE</t>
  </si>
  <si>
    <t>N2XH</t>
  </si>
  <si>
    <t>NYCY</t>
  </si>
  <si>
    <t>PP40</t>
  </si>
  <si>
    <t>2 x 1,5 / 1,5</t>
  </si>
  <si>
    <t>2 x 2,5 / 2,5</t>
  </si>
  <si>
    <t>2 x 4 / 4</t>
  </si>
  <si>
    <t>2 x 6 / 6</t>
  </si>
  <si>
    <t>3 x 1,5 / 1,5</t>
  </si>
  <si>
    <t>3 x 2,5 / 2,5</t>
  </si>
  <si>
    <t>4 x 1,5 / 1,5</t>
  </si>
  <si>
    <t>4 x 2,5 / 2,5</t>
  </si>
  <si>
    <t>4 x 4 / 4</t>
  </si>
  <si>
    <t>4 x 6 / 6</t>
  </si>
  <si>
    <t>5 x 2,5 / 2,5</t>
  </si>
  <si>
    <t>7 x 1,5 / 2,5</t>
  </si>
  <si>
    <t>10 x 1,5 / 2,5</t>
  </si>
  <si>
    <t>12 x 1,5 / 2,5</t>
  </si>
  <si>
    <t>16 x 1,5 / 4</t>
  </si>
  <si>
    <t>19 x 1,5 / 4</t>
  </si>
  <si>
    <t>24 x 1,5 / 6</t>
  </si>
  <si>
    <t>7 x 2,5 / 2,5</t>
  </si>
  <si>
    <t>10 x 2,5 / 4</t>
  </si>
  <si>
    <t>12 x 2,5 / 4</t>
  </si>
  <si>
    <t>16 x 2,5 / 6</t>
  </si>
  <si>
    <t>19 x 2,5 / 6</t>
  </si>
  <si>
    <t>24 x 2,5 /10</t>
  </si>
  <si>
    <t>NHXH  FE180/E30</t>
  </si>
  <si>
    <t>E30</t>
  </si>
  <si>
    <t>NHXH  FE180/E90</t>
  </si>
  <si>
    <t>E90</t>
  </si>
  <si>
    <t>FG16OR16</t>
  </si>
  <si>
    <t>1 x 400</t>
  </si>
  <si>
    <t>3 x 10</t>
  </si>
  <si>
    <t>3 x 35 + 1 x 25</t>
  </si>
  <si>
    <t>3 x 50 x 1 x 25</t>
  </si>
  <si>
    <t>3 x 70 + 1 x 35</t>
  </si>
  <si>
    <t>3 x 95 + 1 x 50</t>
  </si>
  <si>
    <t>3 x 120 + 1 x 70</t>
  </si>
  <si>
    <t>3 x 150 + 1 x 95</t>
  </si>
  <si>
    <t>Solar</t>
  </si>
  <si>
    <t>PV1-F</t>
  </si>
  <si>
    <t>Bakreno uže</t>
  </si>
  <si>
    <t>Fe/Zn traka</t>
  </si>
  <si>
    <t>20 x 3</t>
  </si>
  <si>
    <t>25 x 3</t>
  </si>
  <si>
    <t>25 x 4</t>
  </si>
  <si>
    <t>30 x 4</t>
  </si>
  <si>
    <t>40 x 4</t>
  </si>
  <si>
    <t>E-AYY</t>
  </si>
  <si>
    <t>PP00-A / NAYY</t>
  </si>
  <si>
    <t>SKS</t>
  </si>
  <si>
    <t>N1XD4-AR, N1XD9-AR</t>
  </si>
  <si>
    <t>2 x 16</t>
  </si>
  <si>
    <t>3 x 35 + 70</t>
  </si>
  <si>
    <t>3 x 35 + 70 + 2 x 16</t>
  </si>
  <si>
    <t>3 x 70 + 70</t>
  </si>
  <si>
    <t>3 x 70 + 70 + 2 x 16</t>
  </si>
  <si>
    <t>SiF</t>
  </si>
  <si>
    <t>SiHF</t>
  </si>
  <si>
    <t>H07BQ-F</t>
  </si>
  <si>
    <t>JB-Y(St)Y</t>
  </si>
  <si>
    <t>1 x 2 x 0,8</t>
  </si>
  <si>
    <t>2 x 2 x 0,8</t>
  </si>
  <si>
    <t>4 x 2 x 0,8</t>
  </si>
  <si>
    <t>6 x 2 x 0,8</t>
  </si>
  <si>
    <t>10 x 2 x 0,8</t>
  </si>
  <si>
    <t>20 x 2 x 0,8</t>
  </si>
  <si>
    <t>30 x 2 x 0,8</t>
  </si>
  <si>
    <t>J-Y(St)Y</t>
  </si>
  <si>
    <t>TI-44</t>
  </si>
  <si>
    <t>1 x 2 x 0,6</t>
  </si>
  <si>
    <t>2 x 2 x 0,6</t>
  </si>
  <si>
    <t>3 x 2 x 0,6</t>
  </si>
  <si>
    <t>4 x 2 x 0,6</t>
  </si>
  <si>
    <t>5 x 2 x 0,6</t>
  </si>
  <si>
    <t>6 x 2 x 0,6</t>
  </si>
  <si>
    <t>10 x 2 x 0,6</t>
  </si>
  <si>
    <t>20 x 2 x 0,6</t>
  </si>
  <si>
    <t>30 x 2 x 0,6</t>
  </si>
  <si>
    <t>50 x 2 x 0,6</t>
  </si>
  <si>
    <t>100 x 2 x 0,6</t>
  </si>
  <si>
    <t>3 x 2 x 0,8</t>
  </si>
  <si>
    <t>5 x 2 x 0,8</t>
  </si>
  <si>
    <t>50 x 2 x 0,8</t>
  </si>
  <si>
    <t>100x 2 x 0,8</t>
  </si>
  <si>
    <t>TK 59</t>
  </si>
  <si>
    <t>A-2YF(L)2Y</t>
  </si>
  <si>
    <t>YYSch</t>
  </si>
  <si>
    <t>2 x 0,6</t>
  </si>
  <si>
    <t>3 x 0,6</t>
  </si>
  <si>
    <t>4 x 0,6</t>
  </si>
  <si>
    <t>5 x 0,6</t>
  </si>
  <si>
    <t>6 x 0,6</t>
  </si>
  <si>
    <t>10 x 0,6</t>
  </si>
  <si>
    <t>16 x 0,6</t>
  </si>
  <si>
    <t>26 x 0,6</t>
  </si>
  <si>
    <t>1 x 2 x 0,8  E30</t>
  </si>
  <si>
    <t>1 x 2 x 0,8  E90</t>
  </si>
  <si>
    <t>2 x 2 x 0,8  E30</t>
  </si>
  <si>
    <t>2 x 2 x 0,8  E90</t>
  </si>
  <si>
    <t>Koax</t>
  </si>
  <si>
    <t>RG / CATV</t>
  </si>
  <si>
    <t>1,13 / 4,8  Tri-shield</t>
  </si>
  <si>
    <t>1,02 / 4,57 Tri-shield Coax10 AD</t>
  </si>
  <si>
    <t>Kabel za zvučnike</t>
  </si>
  <si>
    <t>LFZ-XY/NYFAZ</t>
  </si>
  <si>
    <t>2 x 0,75    crveno/crni</t>
  </si>
  <si>
    <t>2,20x4,40</t>
  </si>
  <si>
    <t>2 x 1         crveno/crni</t>
  </si>
  <si>
    <t>2,54x4,90</t>
  </si>
  <si>
    <t>2 x 1,5      crveno/crni</t>
  </si>
  <si>
    <t>2,90x5,90</t>
  </si>
  <si>
    <t>2 x 2,5      crveno/crni</t>
  </si>
  <si>
    <t>3,60x7,20</t>
  </si>
  <si>
    <t>2 x 4         crveno/crni</t>
  </si>
  <si>
    <t>4,70x9,40</t>
  </si>
  <si>
    <t>2 x 1,5      transparentni</t>
  </si>
  <si>
    <t>2 x 2,5      transparentni</t>
  </si>
  <si>
    <t>2 x 4         transparentni</t>
  </si>
  <si>
    <t>Alarm AF  CCA</t>
  </si>
  <si>
    <t>Security</t>
  </si>
  <si>
    <t>4 AF 22</t>
  </si>
  <si>
    <t>6 AF 22</t>
  </si>
  <si>
    <t>8 AF 22</t>
  </si>
  <si>
    <t>10 AF 22</t>
  </si>
  <si>
    <t>12 AF 22</t>
  </si>
  <si>
    <t>4 AF 22 + 2 x 0,50</t>
  </si>
  <si>
    <t>6 AF 22 + 2 x 0,75</t>
  </si>
  <si>
    <t>Alarm AF  Cu</t>
  </si>
  <si>
    <t>LiYCY</t>
  </si>
  <si>
    <t>2 x 0,14</t>
  </si>
  <si>
    <t>3 x 0,14</t>
  </si>
  <si>
    <t>4 x 0,14</t>
  </si>
  <si>
    <t>5 x 0,14</t>
  </si>
  <si>
    <t>6 x 0,14</t>
  </si>
  <si>
    <t>7 x 0,14</t>
  </si>
  <si>
    <t>10 x 0,14</t>
  </si>
  <si>
    <t>12 x 0,14</t>
  </si>
  <si>
    <t>14 x 0,14</t>
  </si>
  <si>
    <t>16 x 0,14</t>
  </si>
  <si>
    <t>2 x 0,25</t>
  </si>
  <si>
    <t>3 x 0,25</t>
  </si>
  <si>
    <t>4 x 0,25</t>
  </si>
  <si>
    <t>5 x 0,25</t>
  </si>
  <si>
    <t>6 x 0,25</t>
  </si>
  <si>
    <t>7 x 0,25</t>
  </si>
  <si>
    <t>10 x 0,25</t>
  </si>
  <si>
    <t>12 x 0,25</t>
  </si>
  <si>
    <t>16 x 0,25</t>
  </si>
  <si>
    <t>20 x 0,25</t>
  </si>
  <si>
    <t>2 x 0,34</t>
  </si>
  <si>
    <t>3 x 0,34</t>
  </si>
  <si>
    <t>4 x 0,34</t>
  </si>
  <si>
    <t>5 x 0,34</t>
  </si>
  <si>
    <t>2 x 0,50</t>
  </si>
  <si>
    <t>3 x 0,50</t>
  </si>
  <si>
    <t>4 x 0,50</t>
  </si>
  <si>
    <t>5 x 0,50</t>
  </si>
  <si>
    <t>6 x 0,50</t>
  </si>
  <si>
    <t>7 x 0,50</t>
  </si>
  <si>
    <t>10 x 0,50</t>
  </si>
  <si>
    <t>2 x 1,0</t>
  </si>
  <si>
    <t>3 x 1,0</t>
  </si>
  <si>
    <t>4 x 1,0</t>
  </si>
  <si>
    <t>5 x 1,0</t>
  </si>
  <si>
    <t>LiYCY-TP</t>
  </si>
  <si>
    <t>Twisted pair</t>
  </si>
  <si>
    <t>2 x 2 x 0,25</t>
  </si>
  <si>
    <t>3 x 2 x 0,25</t>
  </si>
  <si>
    <t>4 x 2 x 0,25</t>
  </si>
  <si>
    <t>5 x 2 x 0,25</t>
  </si>
  <si>
    <t>6 x 2 x 0,25</t>
  </si>
  <si>
    <t>2 x 2 x 0,34</t>
  </si>
  <si>
    <t>3 x 2 x 0,34</t>
  </si>
  <si>
    <t>4 x 2 x 0,34</t>
  </si>
  <si>
    <t>2 x 2 x 0,5</t>
  </si>
  <si>
    <t>3 x 2 x 0,5</t>
  </si>
  <si>
    <t>4 x 2 x 0,5</t>
  </si>
  <si>
    <t>6 x 2 x 0,5</t>
  </si>
  <si>
    <t>8 x 2 x 0,5</t>
  </si>
  <si>
    <t>12 x 2 x 0,5</t>
  </si>
  <si>
    <t>2 x 2 x 0,75</t>
  </si>
  <si>
    <t>3 x 2 x 0,75</t>
  </si>
  <si>
    <t>4 x 2 x 0,75</t>
  </si>
  <si>
    <t>6 x 2 x 0,75</t>
  </si>
  <si>
    <t>LAN</t>
  </si>
  <si>
    <t>Data</t>
  </si>
  <si>
    <t>Cat.5e U/UTP PVC</t>
  </si>
  <si>
    <t>Cat.5e U/UTP LSOH</t>
  </si>
  <si>
    <t xml:space="preserve">Cat.5e F/UTP </t>
  </si>
  <si>
    <t>Cat.5e S/FTP</t>
  </si>
  <si>
    <t>Cat.5e flex UTP</t>
  </si>
  <si>
    <t>Cat.5e flex FTP</t>
  </si>
  <si>
    <t>Cat.6 U/UTP PVC</t>
  </si>
  <si>
    <t>Cat.6 U/UTP LSOH</t>
  </si>
  <si>
    <t>Cat.6 F/UTP PVC</t>
  </si>
  <si>
    <t>Cat.6 F/UTP LSOH</t>
  </si>
  <si>
    <t>Cat.6 S/FTP</t>
  </si>
  <si>
    <t>Cat.5e FTP PE Outdoor</t>
  </si>
  <si>
    <t>Cat.6  FTP  PE Outdoor</t>
  </si>
  <si>
    <t>Cat.7  S/FTP PE Outdoor</t>
  </si>
  <si>
    <t>Cat.7 S/FTP</t>
  </si>
  <si>
    <t>Svjetlovodni kabel</t>
  </si>
  <si>
    <t>Multimode</t>
  </si>
  <si>
    <t>A/J-DQ(ZN)H    4 G 50 / 125</t>
  </si>
  <si>
    <t>A/J-DQ(ZN)H    8 G 50 / 125</t>
  </si>
  <si>
    <t>A/J-DQ(ZN)H    12 G 50 / 125</t>
  </si>
  <si>
    <t>A/J-DQ(ZN)H    24 G 50 / 125</t>
  </si>
  <si>
    <t>A-DQ(ZN)2Y  3x4 E9/125</t>
  </si>
  <si>
    <t>A-DQ(ZN)2Y  6x4 E9/125</t>
  </si>
  <si>
    <t>A-DQ(ZN)2Y  6x8 E9/125</t>
  </si>
  <si>
    <t>A-DQ(ZN)2Y  6x12 E9/125</t>
  </si>
  <si>
    <t>A-DQ(ZN)2Y  8x12 E9/125</t>
  </si>
  <si>
    <t>A-DQ(ZN)B2Y  3x4 E9/125</t>
  </si>
  <si>
    <t>A-DQ(ZN)B2Y  6x4 E9/125</t>
  </si>
  <si>
    <t>A-DQ(ZN)B2Y  6x8 E9/125</t>
  </si>
  <si>
    <t>A-DQ(ZN)B2Y  6x12 E9/125</t>
  </si>
  <si>
    <t>A-DQ(ZN)B2Y  8x12 E9/125</t>
  </si>
  <si>
    <t>p/n plist</t>
  </si>
  <si>
    <t>Naziv</t>
  </si>
  <si>
    <t>Grupa</t>
  </si>
  <si>
    <t>Dimenzije (mm2)</t>
  </si>
  <si>
    <t>Težina (kg/km)</t>
  </si>
  <si>
    <t xml:space="preserve">Cijena (€/km) </t>
  </si>
  <si>
    <t>Data sheet</t>
  </si>
  <si>
    <t>Cijene prikazane u eurima</t>
  </si>
  <si>
    <t>PVC vodovi / PVC insulated wires</t>
  </si>
  <si>
    <t>PVC instalacijski kabeli / PVC sheated wires</t>
  </si>
  <si>
    <t>Column1</t>
  </si>
  <si>
    <t>Column2</t>
  </si>
  <si>
    <t>Column3</t>
  </si>
  <si>
    <t>Column4</t>
  </si>
  <si>
    <t>Column5</t>
  </si>
  <si>
    <t>Column6</t>
  </si>
  <si>
    <t>Cu
(kg/km)</t>
  </si>
  <si>
    <t>Al
(kg/km)</t>
  </si>
  <si>
    <t>Rabatna grupa 1:</t>
  </si>
  <si>
    <t>Rabatna grupa 2:</t>
  </si>
  <si>
    <t>Rabat grupa 1. (%)</t>
  </si>
  <si>
    <t xml:space="preserve">Cijena s rabat 1. (€/km) </t>
  </si>
  <si>
    <t>Cijena s rabat 1+2 (€/km)</t>
  </si>
  <si>
    <t>Singlemode (bez zaštite protiv glodavaca)</t>
  </si>
  <si>
    <t>Singlemode (sa zaštitom protiv glodavaca)</t>
  </si>
  <si>
    <t>Rabat grupa 2. (%)</t>
  </si>
  <si>
    <t>Dimenzije / Cross-section
(mm2)</t>
  </si>
  <si>
    <t>Cijena / Price
 (€/km)</t>
  </si>
  <si>
    <t>Promjer / 
Diameter
(mm)</t>
  </si>
  <si>
    <t>Težina / Weight
(kg/km)</t>
  </si>
  <si>
    <t>Naziv / Title</t>
  </si>
  <si>
    <t>Grupa / Group</t>
  </si>
  <si>
    <t>Cjenik / Price list</t>
  </si>
  <si>
    <t>Cjenik  / Price list</t>
  </si>
  <si>
    <t>Prices shown in euros</t>
  </si>
  <si>
    <t>Discount groups</t>
  </si>
  <si>
    <t>(GG/J)</t>
  </si>
  <si>
    <t>Gumeni vodovi i kabeli / Rubber insulated wires and cables</t>
  </si>
  <si>
    <t>Signalni kabeli / Control cables</t>
  </si>
  <si>
    <t>(LS-YY) (Y-JZ)</t>
  </si>
  <si>
    <t>(LS-YCVY) (CY-JZ)</t>
  </si>
  <si>
    <t>Energetski kabeli / Energy cables</t>
  </si>
  <si>
    <t>NHXH FE180/E30</t>
  </si>
  <si>
    <t>NHXH FE180/E90</t>
  </si>
  <si>
    <t>(PP00) (NYY)</t>
  </si>
  <si>
    <t>(PP40)</t>
  </si>
  <si>
    <t>(PP00-A) (NAYY)</t>
  </si>
  <si>
    <t>Solarni kabel / Solar cables</t>
  </si>
  <si>
    <t>Neizolirano uže i traka / Non-insulated rope and tape</t>
  </si>
  <si>
    <t>Cu rope</t>
  </si>
  <si>
    <t>Fe/Zn tape</t>
  </si>
  <si>
    <t>Samonosivi kabelski snop / Self-supported cable bundle</t>
  </si>
  <si>
    <t>(X00-A, X00/0-A, N1XD4-AR)</t>
  </si>
  <si>
    <t>Silikonom i PURom izolirani vodovi i kabeli / Silicone and PUR insulated wires and cables</t>
  </si>
  <si>
    <t>Vatrodojavni kabeli / Fire alarm cables</t>
  </si>
  <si>
    <t>Telekomunikacijski kabeli / Telecommunication cables</t>
  </si>
  <si>
    <t>(TI-44)</t>
  </si>
  <si>
    <t>(A-2YF(L)2Y)</t>
  </si>
  <si>
    <t>Koaksijalni kabeli / Coaxial cables</t>
  </si>
  <si>
    <t>(RG) (CATV)</t>
  </si>
  <si>
    <t>Kabel za zvučnike / Loudspeaker cables</t>
  </si>
  <si>
    <t>Kabel za alarme / Alarm cables</t>
  </si>
  <si>
    <t>Alarm AF CCA</t>
  </si>
  <si>
    <t>Alarm AF Cu</t>
  </si>
  <si>
    <t>Kabeli za elektroniku / Electronic cables</t>
  </si>
  <si>
    <t>LiYCY TP</t>
  </si>
  <si>
    <t>Data kabeli / Data Cables LAN</t>
  </si>
  <si>
    <t>(Data)</t>
  </si>
  <si>
    <t>Svjetlovodni kabeli / Fibre optic cables</t>
  </si>
  <si>
    <t>Singlemode</t>
  </si>
  <si>
    <t>Promjer 
(mm)</t>
  </si>
  <si>
    <t>Cu 
(kg/km)</t>
  </si>
  <si>
    <t>Al 
(kg/km)</t>
  </si>
  <si>
    <t>code</t>
  </si>
  <si>
    <t>kod /
code</t>
  </si>
  <si>
    <t>41 i 42</t>
  </si>
  <si>
    <t>JB-H(St)H
E30/E90</t>
  </si>
  <si>
    <t>JB-H(ST)H  E30/E90</t>
  </si>
  <si>
    <r>
      <t xml:space="preserve">RG 6      75  </t>
    </r>
    <r>
      <rPr>
        <sz val="11"/>
        <rFont val="Aptos Narrow"/>
        <family val="2"/>
      </rPr>
      <t>Ω</t>
    </r>
  </si>
  <si>
    <t>RG 11    75   Ω</t>
  </si>
  <si>
    <t>RG 58 C/U    50   Ω</t>
  </si>
  <si>
    <t>RG 59 B/U    75   Ω</t>
  </si>
  <si>
    <t>RG 213 U     50   Ω</t>
  </si>
  <si>
    <t>RG 214 U     50   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</si>
</sst>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_-* #,##0.00\ [$€-1]_-;\-* #,##0.00\ [$€-1]_-;_-* &quot;-&quot;??\ [$€-1]_-;_-@_-"/>
    <numFmt numFmtId="166" formatCode="mm/yyyy"/>
    <numFmt numFmtId="167" formatCode="_-* #,##0\ [$€-1]_-;\-* #,##0\ [$€-1]_-;_-* &quot;-&quot;??\ [$€-1]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0"/>
      <color rgb="FFF7941D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  <charset val="238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b/>
      <sz val="11"/>
      <color theme="4"/>
      <name val="Calibri"/>
      <family val="2"/>
    </font>
    <font>
      <sz val="8"/>
      <color theme="0"/>
      <name val="Calibri"/>
      <family val="2"/>
      <scheme val="minor"/>
    </font>
    <font>
      <b/>
      <sz val="7"/>
      <name val="Calibri"/>
      <family val="2"/>
    </font>
    <font>
      <b/>
      <sz val="7"/>
      <color theme="1"/>
      <name val="Calibri"/>
      <family val="2"/>
    </font>
    <font>
      <sz val="7"/>
      <color theme="0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Aptos Narrow"/>
      <family val="2"/>
    </font>
    <font>
      <sz val="11"/>
      <color theme="1"/>
      <name val="Rubik"/>
      <charset val="238"/>
    </font>
    <font>
      <sz val="11"/>
      <color theme="1"/>
      <name val="Rub"/>
      <charset val="238"/>
    </font>
    <font>
      <sz val="11"/>
      <color theme="1"/>
      <name val="RU"/>
      <charset val="238"/>
    </font>
    <font>
      <b/>
      <sz val="7"/>
      <color theme="0"/>
      <name val="Arial"/>
      <family val="2"/>
      <charset val="238"/>
    </font>
    <font>
      <b/>
      <sz val="7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DCDCB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BBC64"/>
        <bgColor indexed="64"/>
      </patternFill>
    </fill>
    <fill>
      <patternFill patternType="solid">
        <fgColor rgb="FFA27E9E"/>
        <bgColor indexed="64"/>
      </patternFill>
    </fill>
    <fill>
      <patternFill patternType="solid">
        <fgColor rgb="FFD893DD"/>
        <bgColor indexed="64"/>
      </patternFill>
    </fill>
    <fill>
      <patternFill patternType="solid">
        <fgColor rgb="FF86DBF6"/>
        <bgColor indexed="64"/>
      </patternFill>
    </fill>
    <fill>
      <patternFill patternType="solid">
        <fgColor rgb="FFC0FD83"/>
        <bgColor indexed="64"/>
      </patternFill>
    </fill>
    <fill>
      <patternFill patternType="solid">
        <fgColor rgb="FFBDB763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8A18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082B"/>
        <bgColor indexed="64"/>
      </patternFill>
    </fill>
    <fill>
      <patternFill patternType="solid">
        <fgColor rgb="FF423B3D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5" fillId="2" borderId="1" xfId="1" applyFont="1" applyFill="1" applyBorder="1" applyAlignment="1">
      <alignment horizontal="left"/>
    </xf>
    <xf numFmtId="164" fontId="5" fillId="2" borderId="1" xfId="1" applyNumberFormat="1" applyFont="1" applyFill="1" applyBorder="1"/>
    <xf numFmtId="0" fontId="5" fillId="2" borderId="1" xfId="1" applyFont="1" applyFill="1" applyBorder="1"/>
    <xf numFmtId="9" fontId="6" fillId="0" borderId="0" xfId="4" applyFont="1" applyAlignment="1">
      <alignment horizontal="center"/>
    </xf>
    <xf numFmtId="165" fontId="6" fillId="0" borderId="0" xfId="0" applyNumberFormat="1" applyFont="1"/>
    <xf numFmtId="0" fontId="5" fillId="2" borderId="3" xfId="1" applyFont="1" applyFill="1" applyBorder="1" applyAlignment="1">
      <alignment horizontal="left"/>
    </xf>
    <xf numFmtId="164" fontId="5" fillId="2" borderId="3" xfId="1" applyNumberFormat="1" applyFont="1" applyFill="1" applyBorder="1"/>
    <xf numFmtId="0" fontId="5" fillId="2" borderId="3" xfId="1" applyFont="1" applyFill="1" applyBorder="1"/>
    <xf numFmtId="0" fontId="5" fillId="2" borderId="4" xfId="1" applyFont="1" applyFill="1" applyBorder="1" applyAlignment="1">
      <alignment horizontal="left"/>
    </xf>
    <xf numFmtId="164" fontId="5" fillId="2" borderId="4" xfId="1" applyNumberFormat="1" applyFont="1" applyFill="1" applyBorder="1"/>
    <xf numFmtId="0" fontId="5" fillId="2" borderId="4" xfId="1" applyFont="1" applyFill="1" applyBorder="1"/>
    <xf numFmtId="0" fontId="5" fillId="2" borderId="5" xfId="1" applyFont="1" applyFill="1" applyBorder="1" applyAlignment="1">
      <alignment horizontal="left"/>
    </xf>
    <xf numFmtId="164" fontId="5" fillId="2" borderId="5" xfId="1" applyNumberFormat="1" applyFont="1" applyFill="1" applyBorder="1"/>
    <xf numFmtId="0" fontId="5" fillId="2" borderId="5" xfId="1" applyFont="1" applyFill="1" applyBorder="1"/>
    <xf numFmtId="0" fontId="5" fillId="0" borderId="5" xfId="1" applyFont="1" applyBorder="1" applyAlignment="1">
      <alignment horizontal="left"/>
    </xf>
    <xf numFmtId="164" fontId="5" fillId="0" borderId="5" xfId="1" applyNumberFormat="1" applyFont="1" applyBorder="1"/>
    <xf numFmtId="0" fontId="5" fillId="0" borderId="5" xfId="1" applyFont="1" applyBorder="1"/>
    <xf numFmtId="0" fontId="5" fillId="2" borderId="11" xfId="1" applyFont="1" applyFill="1" applyBorder="1" applyAlignment="1">
      <alignment horizontal="left"/>
    </xf>
    <xf numFmtId="164" fontId="5" fillId="2" borderId="11" xfId="1" applyNumberFormat="1" applyFont="1" applyFill="1" applyBorder="1"/>
    <xf numFmtId="0" fontId="5" fillId="2" borderId="11" xfId="1" applyFont="1" applyFill="1" applyBorder="1"/>
    <xf numFmtId="0" fontId="7" fillId="3" borderId="15" xfId="3" applyFont="1" applyFill="1" applyBorder="1" applyAlignment="1" applyProtection="1">
      <alignment horizontal="center" vertical="top"/>
      <protection hidden="1"/>
    </xf>
    <xf numFmtId="0" fontId="7" fillId="3" borderId="18" xfId="3" applyFont="1" applyFill="1" applyBorder="1" applyAlignment="1" applyProtection="1">
      <alignment horizontal="center" vertical="top"/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0" fillId="0" borderId="0" xfId="0" applyAlignment="1">
      <alignment vertical="center"/>
    </xf>
    <xf numFmtId="0" fontId="0" fillId="7" borderId="0" xfId="0" applyFill="1"/>
    <xf numFmtId="0" fontId="15" fillId="0" borderId="0" xfId="0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9" fillId="0" borderId="0" xfId="0" applyFont="1"/>
    <xf numFmtId="9" fontId="6" fillId="0" borderId="0" xfId="0" applyNumberFormat="1" applyFont="1" applyAlignment="1">
      <alignment horizontal="center"/>
    </xf>
    <xf numFmtId="165" fontId="22" fillId="0" borderId="0" xfId="0" applyNumberFormat="1" applyFont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0" fontId="6" fillId="0" borderId="5" xfId="1" applyFont="1" applyBorder="1"/>
    <xf numFmtId="0" fontId="6" fillId="3" borderId="5" xfId="1" applyFont="1" applyFill="1" applyBorder="1"/>
    <xf numFmtId="0" fontId="6" fillId="3" borderId="4" xfId="1" applyFont="1" applyFill="1" applyBorder="1"/>
    <xf numFmtId="0" fontId="6" fillId="2" borderId="5" xfId="1" applyFont="1" applyFill="1" applyBorder="1"/>
    <xf numFmtId="0" fontId="6" fillId="3" borderId="6" xfId="1" applyFont="1" applyFill="1" applyBorder="1"/>
    <xf numFmtId="0" fontId="6" fillId="0" borderId="10" xfId="1" applyFont="1" applyBorder="1"/>
    <xf numFmtId="0" fontId="6" fillId="0" borderId="6" xfId="1" applyFont="1" applyBorder="1"/>
    <xf numFmtId="0" fontId="6" fillId="0" borderId="4" xfId="1" applyFont="1" applyBorder="1"/>
    <xf numFmtId="0" fontId="25" fillId="6" borderId="0" xfId="0" applyFont="1" applyFill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 shrinkToFit="1"/>
      <protection hidden="1"/>
    </xf>
    <xf numFmtId="165" fontId="25" fillId="6" borderId="0" xfId="0" applyNumberFormat="1" applyFont="1" applyFill="1" applyAlignment="1" applyProtection="1">
      <alignment horizontal="center" vertical="center"/>
      <protection hidden="1"/>
    </xf>
    <xf numFmtId="0" fontId="5" fillId="5" borderId="0" xfId="0" applyFont="1" applyFill="1" applyAlignment="1">
      <alignment wrapText="1"/>
    </xf>
    <xf numFmtId="9" fontId="5" fillId="5" borderId="0" xfId="4" applyFont="1" applyFill="1" applyAlignment="1">
      <alignment horizontal="center" wrapText="1"/>
    </xf>
    <xf numFmtId="165" fontId="5" fillId="5" borderId="0" xfId="0" applyNumberFormat="1" applyFont="1" applyFill="1" applyAlignment="1">
      <alignment wrapText="1"/>
    </xf>
    <xf numFmtId="165" fontId="21" fillId="5" borderId="0" xfId="0" applyNumberFormat="1" applyFont="1" applyFill="1" applyAlignment="1">
      <alignment wrapText="1"/>
    </xf>
    <xf numFmtId="0" fontId="6" fillId="2" borderId="5" xfId="1" applyFont="1" applyFill="1" applyBorder="1" applyAlignment="1">
      <alignment horizontal="left" wrapText="1"/>
    </xf>
    <xf numFmtId="0" fontId="5" fillId="2" borderId="5" xfId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164" fontId="5" fillId="2" borderId="5" xfId="1" applyNumberFormat="1" applyFont="1" applyFill="1" applyBorder="1" applyAlignment="1">
      <alignment wrapText="1"/>
    </xf>
    <xf numFmtId="0" fontId="6" fillId="2" borderId="6" xfId="1" applyFont="1" applyFill="1" applyBorder="1" applyAlignment="1">
      <alignment wrapText="1"/>
    </xf>
    <xf numFmtId="0" fontId="5" fillId="2" borderId="5" xfId="1" applyFont="1" applyFill="1" applyBorder="1" applyAlignment="1">
      <alignment wrapText="1"/>
    </xf>
    <xf numFmtId="9" fontId="6" fillId="0" borderId="0" xfId="4" applyFont="1" applyAlignment="1">
      <alignment horizontal="center" wrapText="1"/>
    </xf>
    <xf numFmtId="165" fontId="6" fillId="0" borderId="0" xfId="0" applyNumberFormat="1" applyFont="1" applyAlignment="1">
      <alignment wrapText="1"/>
    </xf>
    <xf numFmtId="9" fontId="6" fillId="0" borderId="0" xfId="0" applyNumberFormat="1" applyFont="1" applyAlignment="1">
      <alignment horizontal="center" wrapText="1"/>
    </xf>
    <xf numFmtId="165" fontId="22" fillId="0" borderId="0" xfId="0" applyNumberFormat="1" applyFont="1" applyAlignment="1">
      <alignment wrapText="1"/>
    </xf>
    <xf numFmtId="0" fontId="6" fillId="2" borderId="5" xfId="1" applyFont="1" applyFill="1" applyBorder="1" applyAlignment="1">
      <alignment wrapText="1"/>
    </xf>
    <xf numFmtId="0" fontId="6" fillId="2" borderId="11" xfId="1" applyFont="1" applyFill="1" applyBorder="1" applyAlignment="1">
      <alignment horizontal="left" wrapText="1"/>
    </xf>
    <xf numFmtId="0" fontId="6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horizontal="left" wrapText="1"/>
    </xf>
    <xf numFmtId="164" fontId="5" fillId="2" borderId="9" xfId="1" applyNumberFormat="1" applyFont="1" applyFill="1" applyBorder="1" applyAlignment="1">
      <alignment wrapText="1"/>
    </xf>
    <xf numFmtId="0" fontId="6" fillId="2" borderId="11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9" fontId="6" fillId="0" borderId="0" xfId="4" applyFont="1" applyBorder="1" applyAlignment="1">
      <alignment horizontal="center" wrapText="1"/>
    </xf>
    <xf numFmtId="0" fontId="26" fillId="5" borderId="0" xfId="0" applyFont="1" applyFill="1" applyAlignment="1">
      <alignment wrapText="1"/>
    </xf>
    <xf numFmtId="0" fontId="27" fillId="0" borderId="0" xfId="0" applyFont="1"/>
    <xf numFmtId="0" fontId="27" fillId="0" borderId="0" xfId="1" applyFont="1"/>
    <xf numFmtId="0" fontId="27" fillId="3" borderId="0" xfId="1" applyFont="1" applyFill="1"/>
    <xf numFmtId="0" fontId="27" fillId="0" borderId="0" xfId="1" applyFont="1" applyAlignment="1">
      <alignment wrapText="1"/>
    </xf>
    <xf numFmtId="0" fontId="28" fillId="6" borderId="0" xfId="0" applyFont="1" applyFill="1" applyAlignment="1" applyProtection="1">
      <alignment horizontal="center" vertical="center"/>
      <protection hidden="1"/>
    </xf>
    <xf numFmtId="17" fontId="20" fillId="0" borderId="0" xfId="0" applyNumberFormat="1" applyFont="1"/>
    <xf numFmtId="0" fontId="0" fillId="12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33" borderId="0" xfId="0" applyFill="1"/>
    <xf numFmtId="0" fontId="0" fillId="25" borderId="0" xfId="0" applyFill="1"/>
    <xf numFmtId="0" fontId="29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167" fontId="21" fillId="0" borderId="0" xfId="0" applyNumberFormat="1" applyFont="1" applyAlignment="1">
      <alignment wrapText="1"/>
    </xf>
    <xf numFmtId="167" fontId="24" fillId="0" borderId="2" xfId="1" applyNumberFormat="1" applyFont="1" applyBorder="1"/>
    <xf numFmtId="167" fontId="24" fillId="0" borderId="4" xfId="1" applyNumberFormat="1" applyFont="1" applyBorder="1"/>
    <xf numFmtId="167" fontId="24" fillId="0" borderId="11" xfId="1" applyNumberFormat="1" applyFont="1" applyBorder="1"/>
    <xf numFmtId="167" fontId="24" fillId="0" borderId="4" xfId="1" applyNumberFormat="1" applyFont="1" applyBorder="1" applyAlignment="1">
      <alignment wrapText="1"/>
    </xf>
    <xf numFmtId="167" fontId="24" fillId="0" borderId="11" xfId="1" applyNumberFormat="1" applyFont="1" applyBorder="1" applyAlignment="1">
      <alignment wrapText="1"/>
    </xf>
    <xf numFmtId="167" fontId="24" fillId="0" borderId="0" xfId="0" applyNumberFormat="1" applyFont="1"/>
    <xf numFmtId="167" fontId="0" fillId="0" borderId="0" xfId="0" applyNumberFormat="1"/>
    <xf numFmtId="167" fontId="15" fillId="0" borderId="0" xfId="0" applyNumberFormat="1" applyFont="1"/>
    <xf numFmtId="0" fontId="10" fillId="0" borderId="0" xfId="0" applyFont="1"/>
    <xf numFmtId="165" fontId="0" fillId="0" borderId="0" xfId="0" applyNumberFormat="1"/>
    <xf numFmtId="0" fontId="17" fillId="0" borderId="14" xfId="0" applyFont="1" applyBorder="1" applyAlignment="1">
      <alignment horizont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165" fontId="6" fillId="0" borderId="7" xfId="0" applyNumberFormat="1" applyFont="1" applyBorder="1"/>
    <xf numFmtId="0" fontId="17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165" fontId="6" fillId="0" borderId="17" xfId="0" applyNumberFormat="1" applyFont="1" applyBorder="1"/>
    <xf numFmtId="0" fontId="16" fillId="0" borderId="0" xfId="0" applyFont="1"/>
    <xf numFmtId="0" fontId="32" fillId="0" borderId="0" xfId="0" applyFont="1"/>
    <xf numFmtId="0" fontId="37" fillId="34" borderId="12" xfId="5" applyFont="1" applyFill="1" applyBorder="1" applyAlignment="1" applyProtection="1">
      <alignment horizontal="right"/>
    </xf>
    <xf numFmtId="0" fontId="19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8" fillId="0" borderId="14" xfId="0" applyFont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5" fontId="0" fillId="0" borderId="7" xfId="0" applyNumberFormat="1" applyBorder="1"/>
    <xf numFmtId="0" fontId="0" fillId="0" borderId="15" xfId="0" applyBorder="1"/>
    <xf numFmtId="0" fontId="18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65" fontId="0" fillId="0" borderId="17" xfId="0" applyNumberFormat="1" applyBorder="1"/>
    <xf numFmtId="0" fontId="0" fillId="0" borderId="18" xfId="0" applyBorder="1"/>
    <xf numFmtId="0" fontId="35" fillId="3" borderId="13" xfId="0" applyFont="1" applyFill="1" applyBorder="1"/>
    <xf numFmtId="0" fontId="36" fillId="0" borderId="0" xfId="0" applyFont="1"/>
    <xf numFmtId="0" fontId="18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65" fontId="0" fillId="0" borderId="27" xfId="0" applyNumberFormat="1" applyBorder="1"/>
    <xf numFmtId="0" fontId="0" fillId="0" borderId="28" xfId="0" applyBorder="1"/>
    <xf numFmtId="9" fontId="33" fillId="0" borderId="12" xfId="4" applyFont="1" applyBorder="1" applyAlignment="1" applyProtection="1">
      <alignment horizontal="center"/>
      <protection locked="0"/>
    </xf>
    <xf numFmtId="0" fontId="5" fillId="2" borderId="29" xfId="1" applyFont="1" applyFill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36" borderId="25" xfId="1" applyFont="1" applyFill="1" applyBorder="1" applyAlignment="1">
      <alignment horizontal="left" vertical="center" wrapText="1" indent="1"/>
    </xf>
    <xf numFmtId="167" fontId="42" fillId="36" borderId="25" xfId="1" applyNumberFormat="1" applyFont="1" applyFill="1" applyBorder="1" applyAlignment="1">
      <alignment horizontal="right" vertical="center" wrapText="1"/>
    </xf>
    <xf numFmtId="164" fontId="42" fillId="36" borderId="25" xfId="1" applyNumberFormat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center" vertical="center" wrapText="1"/>
    </xf>
    <xf numFmtId="0" fontId="43" fillId="36" borderId="30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shrinkToFit="1"/>
      <protection hidden="1"/>
    </xf>
    <xf numFmtId="165" fontId="44" fillId="36" borderId="31" xfId="0" applyNumberFormat="1" applyFont="1" applyFill="1" applyBorder="1" applyAlignment="1" applyProtection="1">
      <alignment horizontal="center" vertical="center"/>
      <protection hidden="1"/>
    </xf>
    <xf numFmtId="0" fontId="44" fillId="36" borderId="32" xfId="0" applyFont="1" applyFill="1" applyBorder="1" applyAlignment="1" applyProtection="1">
      <alignment horizontal="center" vertical="center"/>
      <protection hidden="1"/>
    </xf>
    <xf numFmtId="0" fontId="13" fillId="35" borderId="0" xfId="0" applyFont="1" applyFill="1" applyAlignment="1">
      <alignment horizontal="left" indent="1"/>
    </xf>
    <xf numFmtId="167" fontId="14" fillId="35" borderId="0" xfId="0" applyNumberFormat="1" applyFont="1" applyFill="1"/>
    <xf numFmtId="0" fontId="14" fillId="35" borderId="0" xfId="0" applyFont="1" applyFill="1"/>
    <xf numFmtId="0" fontId="8" fillId="35" borderId="0" xfId="0" applyFont="1" applyFill="1" applyAlignment="1">
      <alignment horizontal="right"/>
    </xf>
    <xf numFmtId="166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11" fillId="10" borderId="20" xfId="0" applyFont="1" applyFill="1" applyBorder="1" applyAlignment="1" applyProtection="1">
      <alignment horizontal="center" vertical="center"/>
      <protection hidden="1"/>
    </xf>
    <xf numFmtId="0" fontId="11" fillId="10" borderId="21" xfId="0" applyFont="1" applyFill="1" applyBorder="1" applyAlignment="1" applyProtection="1">
      <alignment horizontal="center" vertical="center"/>
      <protection hidden="1"/>
    </xf>
    <xf numFmtId="0" fontId="11" fillId="11" borderId="22" xfId="0" applyFont="1" applyFill="1" applyBorder="1" applyAlignment="1" applyProtection="1">
      <alignment horizontal="center" vertical="center"/>
      <protection hidden="1"/>
    </xf>
    <xf numFmtId="0" fontId="11" fillId="11" borderId="23" xfId="0" applyFont="1" applyFill="1" applyBorder="1" applyAlignment="1" applyProtection="1">
      <alignment horizontal="center" vertical="center"/>
      <protection hidden="1"/>
    </xf>
    <xf numFmtId="0" fontId="11" fillId="11" borderId="24" xfId="0" applyFont="1" applyFill="1" applyBorder="1" applyAlignment="1" applyProtection="1">
      <alignment horizontal="center" vertical="center"/>
      <protection hidden="1"/>
    </xf>
    <xf numFmtId="0" fontId="11" fillId="12" borderId="22" xfId="0" applyFont="1" applyFill="1" applyBorder="1" applyAlignment="1" applyProtection="1">
      <alignment horizontal="center" vertical="center"/>
      <protection hidden="1"/>
    </xf>
    <xf numFmtId="0" fontId="11" fillId="12" borderId="23" xfId="0" applyFont="1" applyFill="1" applyBorder="1" applyAlignment="1" applyProtection="1">
      <alignment horizontal="center" vertical="center"/>
      <protection hidden="1"/>
    </xf>
    <xf numFmtId="0" fontId="11" fillId="12" borderId="24" xfId="0" applyFont="1" applyFill="1" applyBorder="1" applyAlignment="1" applyProtection="1">
      <alignment horizontal="center" vertical="center"/>
      <protection hidden="1"/>
    </xf>
    <xf numFmtId="0" fontId="11" fillId="18" borderId="22" xfId="0" applyFont="1" applyFill="1" applyBorder="1" applyAlignment="1" applyProtection="1">
      <alignment horizontal="center" vertical="center" wrapText="1"/>
      <protection hidden="1"/>
    </xf>
    <xf numFmtId="0" fontId="11" fillId="18" borderId="23" xfId="0" applyFont="1" applyFill="1" applyBorder="1" applyAlignment="1" applyProtection="1">
      <alignment horizontal="center" vertical="center" wrapText="1"/>
      <protection hidden="1"/>
    </xf>
    <xf numFmtId="0" fontId="11" fillId="18" borderId="24" xfId="0" applyFont="1" applyFill="1" applyBorder="1" applyAlignment="1" applyProtection="1">
      <alignment horizontal="center" vertical="center" wrapText="1"/>
      <protection hidden="1"/>
    </xf>
    <xf numFmtId="0" fontId="11" fillId="13" borderId="22" xfId="0" applyFont="1" applyFill="1" applyBorder="1" applyAlignment="1" applyProtection="1">
      <alignment horizontal="center" vertical="center"/>
      <protection hidden="1"/>
    </xf>
    <xf numFmtId="0" fontId="11" fillId="13" borderId="23" xfId="0" applyFont="1" applyFill="1" applyBorder="1" applyAlignment="1" applyProtection="1">
      <alignment horizontal="center" vertical="center"/>
      <protection hidden="1"/>
    </xf>
    <xf numFmtId="0" fontId="11" fillId="13" borderId="24" xfId="0" applyFont="1" applyFill="1" applyBorder="1" applyAlignment="1" applyProtection="1">
      <alignment horizontal="center" vertical="center"/>
      <protection hidden="1"/>
    </xf>
    <xf numFmtId="0" fontId="11" fillId="14" borderId="22" xfId="0" applyFont="1" applyFill="1" applyBorder="1" applyAlignment="1" applyProtection="1">
      <alignment horizontal="center" vertical="center"/>
      <protection hidden="1"/>
    </xf>
    <xf numFmtId="0" fontId="11" fillId="14" borderId="23" xfId="0" applyFont="1" applyFill="1" applyBorder="1" applyAlignment="1" applyProtection="1">
      <alignment horizontal="center" vertical="center"/>
      <protection hidden="1"/>
    </xf>
    <xf numFmtId="0" fontId="11" fillId="14" borderId="24" xfId="0" applyFont="1" applyFill="1" applyBorder="1" applyAlignment="1" applyProtection="1">
      <alignment horizontal="center" vertical="center"/>
      <protection hidden="1"/>
    </xf>
    <xf numFmtId="0" fontId="11" fillId="15" borderId="22" xfId="0" applyFont="1" applyFill="1" applyBorder="1" applyAlignment="1" applyProtection="1">
      <alignment horizontal="center" vertical="center"/>
      <protection hidden="1"/>
    </xf>
    <xf numFmtId="0" fontId="11" fillId="15" borderId="23" xfId="0" applyFont="1" applyFill="1" applyBorder="1" applyAlignment="1" applyProtection="1">
      <alignment horizontal="center" vertical="center"/>
      <protection hidden="1"/>
    </xf>
    <xf numFmtId="0" fontId="11" fillId="15" borderId="24" xfId="0" applyFont="1" applyFill="1" applyBorder="1" applyAlignment="1" applyProtection="1">
      <alignment horizontal="center" vertical="center"/>
      <protection hidden="1"/>
    </xf>
    <xf numFmtId="0" fontId="11" fillId="16" borderId="22" xfId="0" applyFont="1" applyFill="1" applyBorder="1" applyAlignment="1" applyProtection="1">
      <alignment horizontal="center" vertical="center"/>
      <protection hidden="1"/>
    </xf>
    <xf numFmtId="0" fontId="11" fillId="16" borderId="23" xfId="0" applyFont="1" applyFill="1" applyBorder="1" applyAlignment="1" applyProtection="1">
      <alignment horizontal="center" vertical="center"/>
      <protection hidden="1"/>
    </xf>
    <xf numFmtId="0" fontId="11" fillId="16" borderId="24" xfId="0" applyFont="1" applyFill="1" applyBorder="1" applyAlignment="1" applyProtection="1">
      <alignment horizontal="center" vertical="center"/>
      <protection hidden="1"/>
    </xf>
    <xf numFmtId="0" fontId="11" fillId="17" borderId="22" xfId="0" applyFont="1" applyFill="1" applyBorder="1" applyAlignment="1" applyProtection="1">
      <alignment horizontal="center" vertical="center"/>
      <protection hidden="1"/>
    </xf>
    <xf numFmtId="0" fontId="11" fillId="17" borderId="23" xfId="0" applyFont="1" applyFill="1" applyBorder="1" applyAlignment="1" applyProtection="1">
      <alignment horizontal="center" vertical="center"/>
      <protection hidden="1"/>
    </xf>
    <xf numFmtId="0" fontId="11" fillId="17" borderId="24" xfId="0" applyFont="1" applyFill="1" applyBorder="1" applyAlignment="1" applyProtection="1">
      <alignment horizontal="center" vertical="center"/>
      <protection hidden="1"/>
    </xf>
    <xf numFmtId="0" fontId="11" fillId="25" borderId="19" xfId="0" applyFont="1" applyFill="1" applyBorder="1" applyAlignment="1" applyProtection="1">
      <alignment horizontal="center" vertical="center"/>
      <protection hidden="1"/>
    </xf>
    <xf numFmtId="0" fontId="11" fillId="25" borderId="20" xfId="0" applyFont="1" applyFill="1" applyBorder="1" applyAlignment="1" applyProtection="1">
      <alignment horizontal="center" vertical="center"/>
      <protection hidden="1"/>
    </xf>
    <xf numFmtId="0" fontId="11" fillId="25" borderId="21" xfId="0" applyFont="1" applyFill="1" applyBorder="1" applyAlignment="1" applyProtection="1">
      <alignment horizontal="center" vertical="center"/>
      <protection hidden="1"/>
    </xf>
    <xf numFmtId="0" fontId="11" fillId="19" borderId="19" xfId="0" applyFont="1" applyFill="1" applyBorder="1" applyAlignment="1" applyProtection="1">
      <alignment horizontal="center" vertical="center"/>
      <protection hidden="1"/>
    </xf>
    <xf numFmtId="0" fontId="11" fillId="19" borderId="20" xfId="0" applyFont="1" applyFill="1" applyBorder="1" applyAlignment="1" applyProtection="1">
      <alignment horizontal="center" vertical="center"/>
      <protection hidden="1"/>
    </xf>
    <xf numFmtId="0" fontId="11" fillId="19" borderId="21" xfId="0" applyFont="1" applyFill="1" applyBorder="1" applyAlignment="1" applyProtection="1">
      <alignment horizontal="center" vertical="center"/>
      <protection hidden="1"/>
    </xf>
    <xf numFmtId="0" fontId="11" fillId="20" borderId="19" xfId="0" applyFont="1" applyFill="1" applyBorder="1" applyAlignment="1" applyProtection="1">
      <alignment horizontal="center" vertical="center" wrapText="1"/>
      <protection hidden="1"/>
    </xf>
    <xf numFmtId="0" fontId="11" fillId="20" borderId="20" xfId="0" applyFont="1" applyFill="1" applyBorder="1" applyAlignment="1" applyProtection="1">
      <alignment horizontal="center" vertical="center" wrapText="1"/>
      <protection hidden="1"/>
    </xf>
    <xf numFmtId="0" fontId="11" fillId="20" borderId="21" xfId="0" applyFont="1" applyFill="1" applyBorder="1" applyAlignment="1" applyProtection="1">
      <alignment horizontal="center" vertical="center" wrapText="1"/>
      <protection hidden="1"/>
    </xf>
    <xf numFmtId="0" fontId="11" fillId="21" borderId="19" xfId="0" applyFont="1" applyFill="1" applyBorder="1" applyAlignment="1" applyProtection="1">
      <alignment horizontal="center" vertical="center"/>
      <protection hidden="1"/>
    </xf>
    <xf numFmtId="0" fontId="11" fillId="21" borderId="20" xfId="0" applyFont="1" applyFill="1" applyBorder="1" applyAlignment="1" applyProtection="1">
      <alignment horizontal="center" vertical="center"/>
      <protection hidden="1"/>
    </xf>
    <xf numFmtId="0" fontId="11" fillId="21" borderId="21" xfId="0" applyFont="1" applyFill="1" applyBorder="1" applyAlignment="1" applyProtection="1">
      <alignment horizontal="center" vertical="center"/>
      <protection hidden="1"/>
    </xf>
    <xf numFmtId="0" fontId="11" fillId="24" borderId="19" xfId="0" applyFont="1" applyFill="1" applyBorder="1" applyAlignment="1" applyProtection="1">
      <alignment horizontal="center" vertical="center"/>
      <protection hidden="1"/>
    </xf>
    <xf numFmtId="0" fontId="11" fillId="24" borderId="20" xfId="0" applyFont="1" applyFill="1" applyBorder="1" applyAlignment="1" applyProtection="1">
      <alignment horizontal="center" vertical="center"/>
      <protection hidden="1"/>
    </xf>
    <xf numFmtId="0" fontId="11" fillId="24" borderId="21" xfId="0" applyFont="1" applyFill="1" applyBorder="1" applyAlignment="1" applyProtection="1">
      <alignment horizontal="center" vertical="center"/>
      <protection hidden="1"/>
    </xf>
    <xf numFmtId="0" fontId="11" fillId="22" borderId="19" xfId="0" applyFont="1" applyFill="1" applyBorder="1" applyAlignment="1" applyProtection="1">
      <alignment horizontal="center" vertical="center"/>
      <protection hidden="1"/>
    </xf>
    <xf numFmtId="0" fontId="11" fillId="22" borderId="20" xfId="0" applyFont="1" applyFill="1" applyBorder="1" applyAlignment="1" applyProtection="1">
      <alignment horizontal="center" vertical="center"/>
      <protection hidden="1"/>
    </xf>
    <xf numFmtId="0" fontId="11" fillId="22" borderId="21" xfId="0" applyFont="1" applyFill="1" applyBorder="1" applyAlignment="1" applyProtection="1">
      <alignment horizontal="center" vertical="center"/>
      <protection hidden="1"/>
    </xf>
    <xf numFmtId="0" fontId="11" fillId="33" borderId="19" xfId="0" applyFont="1" applyFill="1" applyBorder="1" applyAlignment="1" applyProtection="1">
      <alignment horizontal="center" vertical="center"/>
      <protection hidden="1"/>
    </xf>
    <xf numFmtId="0" fontId="11" fillId="33" borderId="20" xfId="0" applyFont="1" applyFill="1" applyBorder="1" applyAlignment="1" applyProtection="1">
      <alignment horizontal="center" vertical="center"/>
      <protection hidden="1"/>
    </xf>
    <xf numFmtId="0" fontId="11" fillId="33" borderId="21" xfId="0" applyFont="1" applyFill="1" applyBorder="1" applyAlignment="1" applyProtection="1">
      <alignment horizontal="center" vertical="center"/>
      <protection hidden="1"/>
    </xf>
    <xf numFmtId="0" fontId="11" fillId="23" borderId="19" xfId="0" applyFont="1" applyFill="1" applyBorder="1" applyAlignment="1" applyProtection="1">
      <alignment horizontal="center" vertical="center"/>
      <protection hidden="1"/>
    </xf>
    <xf numFmtId="0" fontId="11" fillId="23" borderId="20" xfId="0" applyFont="1" applyFill="1" applyBorder="1" applyAlignment="1" applyProtection="1">
      <alignment horizontal="center" vertical="center"/>
      <protection hidden="1"/>
    </xf>
    <xf numFmtId="0" fontId="11" fillId="23" borderId="21" xfId="0" applyFont="1" applyFill="1" applyBorder="1" applyAlignment="1" applyProtection="1">
      <alignment horizontal="center" vertical="center"/>
      <protection hidden="1"/>
    </xf>
  </cellXfs>
  <cellStyles count="6">
    <cellStyle name="60% - Accent4" xfId="5" builtinId="44"/>
    <cellStyle name="Hyperlink" xfId="3" builtinId="8"/>
    <cellStyle name="Hyperlink 2" xfId="2" xr:uid="{8DD11291-AF65-438E-B3CC-943E7F9FB907}"/>
    <cellStyle name="Normal" xfId="0" builtinId="0"/>
    <cellStyle name="Normal 2" xfId="1" xr:uid="{9DB33938-2C83-4F42-B52C-59BACCFA1E8C}"/>
    <cellStyle name="Percent" xfId="4" builtinId="5"/>
  </cellStyles>
  <dxfs count="351">
    <dxf>
      <font>
        <color theme="0"/>
      </font>
    </dxf>
    <dxf>
      <font>
        <color theme="0"/>
      </font>
    </dxf>
    <dxf>
      <font>
        <b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167" formatCode="_-* #,##0\ [$€-1]_-;\-* #,##0\ [$€-1]_-;_-* &quot;-&quot;??\ [$€-1]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/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</dxfs>
  <tableStyles count="1" defaultTableStyle="TableStyleMedium2" defaultPivotStyle="PivotStyleLight16">
    <tableStyle name="natasa" pivot="0" count="0" xr9:uid="{CAE3F921-BCA8-4AA1-A3C4-DC9C1144938F}"/>
  </tableStyles>
  <colors>
    <mruColors>
      <color rgb="FFCA082B"/>
      <color rgb="FF423B3D"/>
      <color rgb="FFE8A184"/>
      <color rgb="FFBDB763"/>
      <color rgb="FFC0FD83"/>
      <color rgb="FF86DBF6"/>
      <color rgb="FFD893DD"/>
      <color rgb="FFA27E9E"/>
      <color rgb="FF7BBC6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#'Cjenik-TeslaCables'!B155"/><Relationship Id="rId21" Type="http://schemas.openxmlformats.org/officeDocument/2006/relationships/hyperlink" Target="https://www.teslacables.com/media/documents/h05rr-f.pdf" TargetMode="External"/><Relationship Id="rId42" Type="http://schemas.openxmlformats.org/officeDocument/2006/relationships/hyperlink" Target="#'Cjenik-TeslaCables'!B558"/><Relationship Id="rId47" Type="http://schemas.openxmlformats.org/officeDocument/2006/relationships/hyperlink" Target="#'Cjenik-TeslaCables'!B550"/><Relationship Id="rId63" Type="http://schemas.openxmlformats.org/officeDocument/2006/relationships/hyperlink" Target="https://www.teslacables.com/media/documents/je-h-st-h-bmkb.pdf" TargetMode="External"/><Relationship Id="rId68" Type="http://schemas.openxmlformats.org/officeDocument/2006/relationships/hyperlink" Target="#'Cjenik-TeslaCables'!B725"/><Relationship Id="rId16" Type="http://schemas.openxmlformats.org/officeDocument/2006/relationships/hyperlink" Target="#'Cjenik-TeslaCables'!B84"/><Relationship Id="rId11" Type="http://schemas.openxmlformats.org/officeDocument/2006/relationships/hyperlink" Target="#'Cjenik-TeslaCables'!B43"/><Relationship Id="rId24" Type="http://schemas.openxmlformats.org/officeDocument/2006/relationships/hyperlink" Target="https://www.teslacables.com/media/documents/h07rn-f.pdf" TargetMode="External"/><Relationship Id="rId32" Type="http://schemas.openxmlformats.org/officeDocument/2006/relationships/hyperlink" Target="#'Cjenik-TeslaCables'!B334"/><Relationship Id="rId37" Type="http://schemas.openxmlformats.org/officeDocument/2006/relationships/hyperlink" Target="https://www.teslacables.com/media/documents/nycy.pdf" TargetMode="External"/><Relationship Id="rId40" Type="http://schemas.openxmlformats.org/officeDocument/2006/relationships/hyperlink" Target="#'Cjenik-TeslaCables'!B491"/><Relationship Id="rId45" Type="http://schemas.openxmlformats.org/officeDocument/2006/relationships/hyperlink" Target="https://www.teslacables.com/media/documents/solarni-kabel.pdf" TargetMode="External"/><Relationship Id="rId53" Type="http://schemas.openxmlformats.org/officeDocument/2006/relationships/hyperlink" Target="https://www.teslacables.com/media/documents/h07bq-f.pdf" TargetMode="External"/><Relationship Id="rId58" Type="http://schemas.openxmlformats.org/officeDocument/2006/relationships/hyperlink" Target="#'Cjenik-TeslaCables'!B660"/><Relationship Id="rId66" Type="http://schemas.openxmlformats.org/officeDocument/2006/relationships/hyperlink" Target="#'Cjenik-TeslaCables'!B704"/><Relationship Id="rId74" Type="http://schemas.openxmlformats.org/officeDocument/2006/relationships/hyperlink" Target="https://www.teslacables.com/elektronicki-i-kompjutorski-kabeli/page_2" TargetMode="External"/><Relationship Id="rId5" Type="http://schemas.openxmlformats.org/officeDocument/2006/relationships/hyperlink" Target="#'Cjenik-TeslaCables'!B22"/><Relationship Id="rId61" Type="http://schemas.openxmlformats.org/officeDocument/2006/relationships/hyperlink" Target="https://www.teslacables.com/media/documents/yysch.pdf" TargetMode="External"/><Relationship Id="rId19" Type="http://schemas.openxmlformats.org/officeDocument/2006/relationships/hyperlink" Target="https://www.teslacables.com/proizvod/180" TargetMode="External"/><Relationship Id="rId14" Type="http://schemas.openxmlformats.org/officeDocument/2006/relationships/hyperlink" Target="#'Cjenik-TeslaCables'!B73"/><Relationship Id="rId22" Type="http://schemas.openxmlformats.org/officeDocument/2006/relationships/hyperlink" Target="#'Cjenik-TeslaCables'!B115"/><Relationship Id="rId27" Type="http://schemas.openxmlformats.org/officeDocument/2006/relationships/hyperlink" Target="https://www.teslacables.com/media/documents/ysly.pdf" TargetMode="External"/><Relationship Id="rId30" Type="http://schemas.openxmlformats.org/officeDocument/2006/relationships/hyperlink" Target="#'Cjenik-TeslaCables'!B270"/><Relationship Id="rId35" Type="http://schemas.openxmlformats.org/officeDocument/2006/relationships/hyperlink" Target="#'Cjenik-TeslaCables'!B450"/><Relationship Id="rId43" Type="http://schemas.openxmlformats.org/officeDocument/2006/relationships/hyperlink" Target="https://www.teslacables.com/media/documents/e-ayy.pdf" TargetMode="External"/><Relationship Id="rId48" Type="http://schemas.openxmlformats.org/officeDocument/2006/relationships/hyperlink" Target="#'Cjenik-TeslaCables'!B571"/><Relationship Id="rId56" Type="http://schemas.openxmlformats.org/officeDocument/2006/relationships/hyperlink" Target="#'Cjenik-TeslaCables'!B635"/><Relationship Id="rId64" Type="http://schemas.openxmlformats.org/officeDocument/2006/relationships/hyperlink" Target="#'Cjenik-TeslaCables'!B694"/><Relationship Id="rId69" Type="http://schemas.openxmlformats.org/officeDocument/2006/relationships/hyperlink" Target="#'Cjenik-TeslaCables'!B735"/><Relationship Id="rId77" Type="http://schemas.openxmlformats.org/officeDocument/2006/relationships/hyperlink" Target="#'Cjenik-TeslaCables'!B829"/><Relationship Id="rId8" Type="http://schemas.openxmlformats.org/officeDocument/2006/relationships/image" Target="../media/image5.svg"/><Relationship Id="rId51" Type="http://schemas.openxmlformats.org/officeDocument/2006/relationships/hyperlink" Target="#'Cjenik-TeslaCables'!B595"/><Relationship Id="rId72" Type="http://schemas.openxmlformats.org/officeDocument/2006/relationships/hyperlink" Target="https://www.teslacables.com/media/documents/liycy-tp.pdf" TargetMode="External"/><Relationship Id="rId3" Type="http://schemas.openxmlformats.org/officeDocument/2006/relationships/image" Target="../media/image3.svg"/><Relationship Id="rId12" Type="http://schemas.openxmlformats.org/officeDocument/2006/relationships/hyperlink" Target="https://www.teslacables.com/media/documents/n-ym.pdf" TargetMode="External"/><Relationship Id="rId17" Type="http://schemas.openxmlformats.org/officeDocument/2006/relationships/hyperlink" Target="https://www.teslacables.com/media/documents/h03vvh2-f.pdf" TargetMode="External"/><Relationship Id="rId25" Type="http://schemas.openxmlformats.org/officeDocument/2006/relationships/hyperlink" Target="https://www.teslacables.com/media/documents/h01n2-d.pdf" TargetMode="External"/><Relationship Id="rId33" Type="http://schemas.openxmlformats.org/officeDocument/2006/relationships/hyperlink" Target="#'Cjenik-TeslaCables'!B374"/><Relationship Id="rId38" Type="http://schemas.openxmlformats.org/officeDocument/2006/relationships/hyperlink" Target="https://www.teslacables.com/media/documents/nhxh.pdf" TargetMode="External"/><Relationship Id="rId46" Type="http://schemas.openxmlformats.org/officeDocument/2006/relationships/hyperlink" Target="#'Cjenik-TeslaCables'!B544"/><Relationship Id="rId59" Type="http://schemas.openxmlformats.org/officeDocument/2006/relationships/hyperlink" Target="#'Cjenik-TeslaCables'!B676"/><Relationship Id="rId67" Type="http://schemas.openxmlformats.org/officeDocument/2006/relationships/hyperlink" Target="#'Cjenik-TeslaCables'!B717"/><Relationship Id="rId20" Type="http://schemas.openxmlformats.org/officeDocument/2006/relationships/hyperlink" Target="#'Cjenik-TeslaCables'!B104"/><Relationship Id="rId41" Type="http://schemas.openxmlformats.org/officeDocument/2006/relationships/hyperlink" Target="https://www.teslacables.com/media/documents/FG16OR16_HR.pdf" TargetMode="External"/><Relationship Id="rId54" Type="http://schemas.openxmlformats.org/officeDocument/2006/relationships/hyperlink" Target="#'Cjenik-TeslaCables'!B625"/><Relationship Id="rId62" Type="http://schemas.openxmlformats.org/officeDocument/2006/relationships/hyperlink" Target="#'Cjenik-TeslaCables'!B687"/><Relationship Id="rId70" Type="http://schemas.openxmlformats.org/officeDocument/2006/relationships/hyperlink" Target="https://www.teslacables.com/media/documents/liycy.pdf" TargetMode="External"/><Relationship Id="rId75" Type="http://schemas.openxmlformats.org/officeDocument/2006/relationships/hyperlink" Target="#'Cjenik-TeslaCables'!B822"/><Relationship Id="rId1" Type="http://schemas.openxmlformats.org/officeDocument/2006/relationships/hyperlink" Target="#'Cjenik-TeslaCables'!B2"/><Relationship Id="rId6" Type="http://schemas.openxmlformats.org/officeDocument/2006/relationships/hyperlink" Target="https://www.teslacables.com/media/documents/h07v-u.pdf" TargetMode="External"/><Relationship Id="rId15" Type="http://schemas.openxmlformats.org/officeDocument/2006/relationships/hyperlink" Target="#'Cjenik-TeslaCables'!B77"/><Relationship Id="rId23" Type="http://schemas.openxmlformats.org/officeDocument/2006/relationships/hyperlink" Target="#'Cjenik-TeslaCables'!B145"/><Relationship Id="rId28" Type="http://schemas.openxmlformats.org/officeDocument/2006/relationships/hyperlink" Target="#'Cjenik-TeslaCables'!B227"/><Relationship Id="rId36" Type="http://schemas.openxmlformats.org/officeDocument/2006/relationships/hyperlink" Target="https://www.teslacables.com/media/documents/n2xh.pdf" TargetMode="External"/><Relationship Id="rId49" Type="http://schemas.openxmlformats.org/officeDocument/2006/relationships/hyperlink" Target="#'Cjenik-TeslaCables'!B580"/><Relationship Id="rId57" Type="http://schemas.openxmlformats.org/officeDocument/2006/relationships/hyperlink" Target="https://www.teslacables.com/media/documents/j-y-st-y.pdf" TargetMode="External"/><Relationship Id="rId10" Type="http://schemas.openxmlformats.org/officeDocument/2006/relationships/hyperlink" Target="https://www.teslacables.com/media/documents/h07v-k.pdf" TargetMode="External"/><Relationship Id="rId31" Type="http://schemas.openxmlformats.org/officeDocument/2006/relationships/hyperlink" Target="https://www.teslacables.com/media/documents/e-yy.pdf" TargetMode="External"/><Relationship Id="rId44" Type="http://schemas.openxmlformats.org/officeDocument/2006/relationships/hyperlink" Target="#'Cjenik-TeslaCables'!B535"/><Relationship Id="rId52" Type="http://schemas.openxmlformats.org/officeDocument/2006/relationships/hyperlink" Target="#'Cjenik-TeslaCables'!B607"/><Relationship Id="rId60" Type="http://schemas.openxmlformats.org/officeDocument/2006/relationships/hyperlink" Target="https://www.teslacables.com/media/documents/a-2yf-l-2y.pdf" TargetMode="External"/><Relationship Id="rId65" Type="http://schemas.openxmlformats.org/officeDocument/2006/relationships/hyperlink" Target="https://www.teslacables.com/koaksijalni-kabeli" TargetMode="External"/><Relationship Id="rId73" Type="http://schemas.openxmlformats.org/officeDocument/2006/relationships/hyperlink" Target="#'Cjenik-TeslaCables'!B804"/><Relationship Id="rId78" Type="http://schemas.openxmlformats.org/officeDocument/2006/relationships/image" Target="../media/image6.jpeg"/><Relationship Id="rId4" Type="http://schemas.openxmlformats.org/officeDocument/2006/relationships/hyperlink" Target="#'Cjenik-TeslaCables'!B10"/><Relationship Id="rId9" Type="http://schemas.openxmlformats.org/officeDocument/2006/relationships/hyperlink" Target="https://www.teslacables.com/media/documents/h07v-r.pdf" TargetMode="External"/><Relationship Id="rId13" Type="http://schemas.openxmlformats.org/officeDocument/2006/relationships/hyperlink" Target="#'Cjenik-TeslaCables'!B67"/><Relationship Id="rId18" Type="http://schemas.openxmlformats.org/officeDocument/2006/relationships/hyperlink" Target="https://www.teslacables.com/media/documents/h03vv-f.pdf" TargetMode="External"/><Relationship Id="rId39" Type="http://schemas.openxmlformats.org/officeDocument/2006/relationships/hyperlink" Target="https://www.teslacables.com/media/documents/nhxch.pdf" TargetMode="External"/><Relationship Id="rId34" Type="http://schemas.openxmlformats.org/officeDocument/2006/relationships/hyperlink" Target="#'Cjenik-TeslaCables'!B401"/><Relationship Id="rId50" Type="http://schemas.openxmlformats.org/officeDocument/2006/relationships/hyperlink" Target="https://www.teslacables.com/media/documents/sif--gl.pdf" TargetMode="External"/><Relationship Id="rId55" Type="http://schemas.openxmlformats.org/officeDocument/2006/relationships/hyperlink" Target="https://www.teslacables.com/media/documents/jb-yy.pdf" TargetMode="External"/><Relationship Id="rId76" Type="http://schemas.openxmlformats.org/officeDocument/2006/relationships/hyperlink" Target="https://www.teslacables.com/media/documents/a-dq-zn-2y.pdf" TargetMode="External"/><Relationship Id="rId7" Type="http://schemas.openxmlformats.org/officeDocument/2006/relationships/image" Target="../media/image4.png"/><Relationship Id="rId71" Type="http://schemas.openxmlformats.org/officeDocument/2006/relationships/hyperlink" Target="#'Cjenik-TeslaCables'!B782"/><Relationship Id="rId2" Type="http://schemas.openxmlformats.org/officeDocument/2006/relationships/image" Target="../media/image2.png"/><Relationship Id="rId29" Type="http://schemas.openxmlformats.org/officeDocument/2006/relationships/hyperlink" Target="https://www.teslacables.com/media/documents/2yslcy.pd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793750</xdr:colOff>
      <xdr:row>54</xdr:row>
      <xdr:rowOff>501871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1542FE-51CB-0907-05D7-40FAF79D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6750" cy="10884121"/>
        </a:xfrm>
        <a:prstGeom prst="rect">
          <a:avLst/>
        </a:prstGeom>
      </xdr:spPr>
    </xdr:pic>
    <xdr:clientData/>
  </xdr:twoCellAnchor>
  <xdr:twoCellAnchor>
    <xdr:from>
      <xdr:col>5</xdr:col>
      <xdr:colOff>109765</xdr:colOff>
      <xdr:row>47</xdr:row>
      <xdr:rowOff>142874</xdr:rowOff>
    </xdr:from>
    <xdr:to>
      <xdr:col>10</xdr:col>
      <xdr:colOff>793749</xdr:colOff>
      <xdr:row>54</xdr:row>
      <xdr:rowOff>13608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CB3CD-6C11-4812-ED6C-F1EE17A279D6}"/>
            </a:ext>
          </a:extLst>
        </xdr:cNvPr>
        <xdr:cNvSpPr txBox="1"/>
      </xdr:nvSpPr>
      <xdr:spPr>
        <a:xfrm>
          <a:off x="3046640" y="9143999"/>
          <a:ext cx="3970109" cy="1251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CJENIK / PRICE LIST</a:t>
          </a:r>
        </a:p>
        <a:p>
          <a:pPr algn="r"/>
          <a:endParaRPr lang="hr-HR" sz="1200" b="0" i="0">
            <a:solidFill>
              <a:srgbClr val="423B3D"/>
            </a:solidFill>
            <a:latin typeface="Rubik" pitchFamily="2" charset="-79"/>
            <a:cs typeface="Rubik" pitchFamily="2" charset="-79"/>
          </a:endParaRP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vodovi i kabeli do 1 kV</a:t>
          </a: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cables and wires up to 1 kV</a:t>
          </a:r>
        </a:p>
      </xdr:txBody>
    </xdr:sp>
    <xdr:clientData/>
  </xdr:twoCellAnchor>
  <xdr:twoCellAnchor>
    <xdr:from>
      <xdr:col>4</xdr:col>
      <xdr:colOff>241299</xdr:colOff>
      <xdr:row>53</xdr:row>
      <xdr:rowOff>15874</xdr:rowOff>
    </xdr:from>
    <xdr:to>
      <xdr:col>10</xdr:col>
      <xdr:colOff>793750</xdr:colOff>
      <xdr:row>54</xdr:row>
      <xdr:rowOff>507999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8A73E6BE-501E-3157-86E1-526AB0828A7D}"/>
            </a:ext>
          </a:extLst>
        </xdr:cNvPr>
        <xdr:cNvSpPr txBox="1"/>
      </xdr:nvSpPr>
      <xdr:spPr>
        <a:xfrm>
          <a:off x="2590799" y="10207624"/>
          <a:ext cx="4425951" cy="682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Listopad 2025</a:t>
          </a:r>
        </a:p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October 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388933</xdr:colOff>
      <xdr:row>4</xdr:row>
      <xdr:rowOff>40955</xdr:rowOff>
    </xdr:from>
    <xdr:to>
      <xdr:col>4</xdr:col>
      <xdr:colOff>521179</xdr:colOff>
      <xdr:row>4</xdr:row>
      <xdr:rowOff>179978</xdr:rowOff>
    </xdr:to>
    <xdr:pic>
      <xdr:nvPicPr>
        <xdr:cNvPr id="3" name="Graphic 2" descr="Download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9D8CD-2BF0-5EBC-8BD2-43F7F4FA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1212710"/>
          <a:ext cx="132246" cy="133308"/>
        </a:xfrm>
        <a:prstGeom prst="rect">
          <a:avLst/>
        </a:prstGeom>
      </xdr:spPr>
    </xdr:pic>
    <xdr:clientData/>
  </xdr:twoCellAnchor>
  <xdr:oneCellAnchor>
    <xdr:from>
      <xdr:col>4</xdr:col>
      <xdr:colOff>388933</xdr:colOff>
      <xdr:row>5</xdr:row>
      <xdr:rowOff>40955</xdr:rowOff>
    </xdr:from>
    <xdr:ext cx="132246" cy="133308"/>
    <xdr:pic>
      <xdr:nvPicPr>
        <xdr:cNvPr id="4" name="Graphic 3" descr="Download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EDE675-168D-4C1E-B999-94773772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6</xdr:row>
      <xdr:rowOff>40955</xdr:rowOff>
    </xdr:from>
    <xdr:ext cx="132246" cy="133308"/>
    <xdr:pic>
      <xdr:nvPicPr>
        <xdr:cNvPr id="5" name="Graphic 4" descr="Download with solid fil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06C0C9-7ADB-4A80-B199-59E9EE77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twoCellAnchor editAs="oneCell">
    <xdr:from>
      <xdr:col>5</xdr:col>
      <xdr:colOff>381000</xdr:colOff>
      <xdr:row>4</xdr:row>
      <xdr:rowOff>25160</xdr:rowOff>
    </xdr:from>
    <xdr:to>
      <xdr:col>5</xdr:col>
      <xdr:colOff>523300</xdr:colOff>
      <xdr:row>4</xdr:row>
      <xdr:rowOff>161745</xdr:rowOff>
    </xdr:to>
    <xdr:pic>
      <xdr:nvPicPr>
        <xdr:cNvPr id="9" name="Graphic 8" descr="Information outlin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27517D-C370-78B9-31A2-0F14F624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5</xdr:row>
      <xdr:rowOff>25160</xdr:rowOff>
    </xdr:from>
    <xdr:ext cx="136585" cy="136585"/>
    <xdr:pic>
      <xdr:nvPicPr>
        <xdr:cNvPr id="10" name="Graphic 9" descr="Information outlin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9B9F082-F493-4688-BF39-D08EC311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6</xdr:row>
      <xdr:rowOff>25160</xdr:rowOff>
    </xdr:from>
    <xdr:ext cx="136585" cy="136585"/>
    <xdr:pic>
      <xdr:nvPicPr>
        <xdr:cNvPr id="11" name="Graphic 10" descr="Information outlin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0A6CE24-2E1C-4A4C-BF0F-62E56651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9</xdr:row>
      <xdr:rowOff>18547</xdr:rowOff>
    </xdr:from>
    <xdr:ext cx="132246" cy="133308"/>
    <xdr:pic>
      <xdr:nvPicPr>
        <xdr:cNvPr id="2" name="Graphic 1" descr="Download with solid fil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403B1E9-F5E1-4F65-BD81-36FF71C3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168" y="175826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9</xdr:row>
      <xdr:rowOff>8354</xdr:rowOff>
    </xdr:from>
    <xdr:ext cx="136585" cy="136585"/>
    <xdr:pic>
      <xdr:nvPicPr>
        <xdr:cNvPr id="6" name="Graphic 5" descr="Information outlin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93E1CB-B077-4F0A-830D-31E76400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110" y="1748067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10</xdr:row>
      <xdr:rowOff>42079</xdr:rowOff>
    </xdr:from>
    <xdr:ext cx="132246" cy="133308"/>
    <xdr:pic>
      <xdr:nvPicPr>
        <xdr:cNvPr id="7" name="Graphic 6" descr="Download with solid fil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D7DB412-24DA-4DC6-873C-386D32D3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063" y="19330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11</xdr:row>
      <xdr:rowOff>37597</xdr:rowOff>
    </xdr:from>
    <xdr:ext cx="132246" cy="133308"/>
    <xdr:pic>
      <xdr:nvPicPr>
        <xdr:cNvPr id="12" name="Graphic 11" descr="Download with solid fil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2A8E00-46A7-4E81-A1C8-3D4F4BB6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3184" y="21190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12</xdr:row>
      <xdr:rowOff>33114</xdr:rowOff>
    </xdr:from>
    <xdr:ext cx="132246" cy="133308"/>
    <xdr:pic>
      <xdr:nvPicPr>
        <xdr:cNvPr id="14" name="Graphic 13" descr="Download with solid fil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EEC3A64-EBDA-43BB-B5E9-3F4401EB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35901" y="2305107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13</xdr:row>
      <xdr:rowOff>31433</xdr:rowOff>
    </xdr:from>
    <xdr:ext cx="132246" cy="133308"/>
    <xdr:pic>
      <xdr:nvPicPr>
        <xdr:cNvPr id="17" name="Graphic 16" descr="Download with solid fil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086D23-EE48-4958-B3C5-FA9495D70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1029" y="2493926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10</xdr:row>
      <xdr:rowOff>39170</xdr:rowOff>
    </xdr:from>
    <xdr:ext cx="136585" cy="136585"/>
    <xdr:pic>
      <xdr:nvPicPr>
        <xdr:cNvPr id="19" name="Graphic 18" descr="Information outline">
          <a:extLst>
            <a:ext uri="{FF2B5EF4-FFF2-40B4-BE49-F238E27FC236}">
              <a16:creationId xmlns:a16="http://schemas.microsoft.com/office/drawing/2014/main" id="{FFCDF0E7-C204-11C3-5929-B996180F2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507" y="19301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11</xdr:row>
      <xdr:rowOff>31886</xdr:rowOff>
    </xdr:from>
    <xdr:ext cx="136585" cy="136585"/>
    <xdr:pic>
      <xdr:nvPicPr>
        <xdr:cNvPr id="20" name="Graphic 19" descr="Information outlin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AF4513-12B7-48D7-B085-E0CAAA64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628" y="21133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12</xdr:row>
      <xdr:rowOff>23482</xdr:rowOff>
    </xdr:from>
    <xdr:ext cx="136585" cy="136585"/>
    <xdr:pic>
      <xdr:nvPicPr>
        <xdr:cNvPr id="21" name="Graphic 20" descr="Information outlin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D35840F-5A5D-4603-88B7-DECDF2FD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9025" y="229547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13</xdr:row>
      <xdr:rowOff>33008</xdr:rowOff>
    </xdr:from>
    <xdr:ext cx="136585" cy="136585"/>
    <xdr:pic>
      <xdr:nvPicPr>
        <xdr:cNvPr id="22" name="Graphic 21" descr="Information outlin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B423321-5CD6-4CCB-88E7-3546F1F5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7345" y="24955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16</xdr:row>
      <xdr:rowOff>18547</xdr:rowOff>
    </xdr:from>
    <xdr:ext cx="132246" cy="133308"/>
    <xdr:pic>
      <xdr:nvPicPr>
        <xdr:cNvPr id="8" name="Graphic 7" descr="Download with solid fill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A1B0D3D-0AEC-429F-911F-54AC25AA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16</xdr:row>
      <xdr:rowOff>8354</xdr:rowOff>
    </xdr:from>
    <xdr:ext cx="136585" cy="136585"/>
    <xdr:pic>
      <xdr:nvPicPr>
        <xdr:cNvPr id="13" name="Graphic 12" descr="Information outlin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4A1F737-D221-4C2E-9727-BB3775950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174256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17</xdr:row>
      <xdr:rowOff>42079</xdr:rowOff>
    </xdr:from>
    <xdr:ext cx="132246" cy="133308"/>
    <xdr:pic>
      <xdr:nvPicPr>
        <xdr:cNvPr id="15" name="Graphic 14" descr="Download with solid fill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41529D-A599-424E-B55C-BDD0A049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18</xdr:row>
      <xdr:rowOff>37597</xdr:rowOff>
    </xdr:from>
    <xdr:ext cx="132246" cy="133308"/>
    <xdr:pic>
      <xdr:nvPicPr>
        <xdr:cNvPr id="18" name="Graphic 17" descr="Download with solid fill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08024AB-041E-4086-A720-4BD90627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1639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17</xdr:row>
      <xdr:rowOff>39170</xdr:rowOff>
    </xdr:from>
    <xdr:ext cx="136585" cy="136585"/>
    <xdr:pic>
      <xdr:nvPicPr>
        <xdr:cNvPr id="23" name="Graphic 22" descr="Information outline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A4B9EF3-30B9-4D50-8426-6F27877B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18</xdr:row>
      <xdr:rowOff>31886</xdr:rowOff>
    </xdr:from>
    <xdr:ext cx="136585" cy="136585"/>
    <xdr:pic>
      <xdr:nvPicPr>
        <xdr:cNvPr id="24" name="Graphic 23" descr="Information outlin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56BBD2C-1765-4117-A304-5A37F22F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72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21</xdr:row>
      <xdr:rowOff>18547</xdr:rowOff>
    </xdr:from>
    <xdr:ext cx="132246" cy="133308"/>
    <xdr:pic>
      <xdr:nvPicPr>
        <xdr:cNvPr id="25" name="Graphic 24" descr="Download with solid fill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0649627-0908-418B-82BD-294C0A33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305997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21</xdr:row>
      <xdr:rowOff>8354</xdr:rowOff>
    </xdr:from>
    <xdr:ext cx="136585" cy="136585"/>
    <xdr:pic>
      <xdr:nvPicPr>
        <xdr:cNvPr id="26" name="Graphic 25" descr="Information outline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3F21EAE-C20A-4ECA-AF7B-174F0E02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304978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22</xdr:row>
      <xdr:rowOff>42079</xdr:rowOff>
    </xdr:from>
    <xdr:ext cx="132246" cy="133308"/>
    <xdr:pic>
      <xdr:nvPicPr>
        <xdr:cNvPr id="27" name="Graphic 26" descr="Download with solid fill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C3D87CF-51FA-44FF-8FCB-DFDE1139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327401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22</xdr:row>
      <xdr:rowOff>39170</xdr:rowOff>
    </xdr:from>
    <xdr:ext cx="136585" cy="136585"/>
    <xdr:pic>
      <xdr:nvPicPr>
        <xdr:cNvPr id="28" name="Graphic 27" descr="Information outlin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A4C43F1-D02E-4931-9E28-CE6A20C1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32711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25</xdr:row>
      <xdr:rowOff>18547</xdr:rowOff>
    </xdr:from>
    <xdr:ext cx="132246" cy="133308"/>
    <xdr:pic>
      <xdr:nvPicPr>
        <xdr:cNvPr id="29" name="Graphic 28" descr="Download with solid fill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CA90153-DE59-49F7-B90D-29C76F43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25</xdr:row>
      <xdr:rowOff>18380</xdr:rowOff>
    </xdr:from>
    <xdr:ext cx="136585" cy="136585"/>
    <xdr:pic>
      <xdr:nvPicPr>
        <xdr:cNvPr id="30" name="Graphic 29" descr="Information outline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C79126F-F591-4F79-A384-DF0AD2F4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0158" y="485106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26</xdr:row>
      <xdr:rowOff>42079</xdr:rowOff>
    </xdr:from>
    <xdr:ext cx="132246" cy="133308"/>
    <xdr:pic>
      <xdr:nvPicPr>
        <xdr:cNvPr id="31" name="Graphic 30" descr="Download with solid fill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A1FEB7-EAF1-4E31-9FCC-C6D87AF0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27</xdr:row>
      <xdr:rowOff>37597</xdr:rowOff>
    </xdr:from>
    <xdr:ext cx="132246" cy="133308"/>
    <xdr:pic>
      <xdr:nvPicPr>
        <xdr:cNvPr id="32" name="Graphic 31" descr="Download with solid fill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763B806-2629-42B2-940B-E549CFCF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28</xdr:row>
      <xdr:rowOff>83244</xdr:rowOff>
    </xdr:from>
    <xdr:ext cx="132246" cy="133308"/>
    <xdr:pic>
      <xdr:nvPicPr>
        <xdr:cNvPr id="33" name="Graphic 32" descr="Download with solid fill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547E1CD-1625-4845-ADC2-6F2FB9BF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99271" y="5487428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29</xdr:row>
      <xdr:rowOff>81563</xdr:rowOff>
    </xdr:from>
    <xdr:ext cx="132246" cy="133308"/>
    <xdr:pic>
      <xdr:nvPicPr>
        <xdr:cNvPr id="34" name="Graphic 33" descr="Download with solid fill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E7D53D3-C6C9-4CC3-A455-B8AF16FD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14399" y="579155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26</xdr:row>
      <xdr:rowOff>39170</xdr:rowOff>
    </xdr:from>
    <xdr:ext cx="136585" cy="136585"/>
    <xdr:pic>
      <xdr:nvPicPr>
        <xdr:cNvPr id="35" name="Graphic 34" descr="Information outline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DB8D46B-9FDA-4D19-8D3F-2B701314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27</xdr:row>
      <xdr:rowOff>31886</xdr:rowOff>
    </xdr:from>
    <xdr:ext cx="136585" cy="136585"/>
    <xdr:pic>
      <xdr:nvPicPr>
        <xdr:cNvPr id="36" name="Graphic 35" descr="Information outline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2E841C-D60F-4613-B006-7101578A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28</xdr:row>
      <xdr:rowOff>78625</xdr:rowOff>
    </xdr:from>
    <xdr:ext cx="136585" cy="136585"/>
    <xdr:pic>
      <xdr:nvPicPr>
        <xdr:cNvPr id="37" name="Graphic 36" descr="Information outlin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8AE2527-673F-42EF-A714-97D4B0A7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0073" y="548280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29</xdr:row>
      <xdr:rowOff>78125</xdr:rowOff>
    </xdr:from>
    <xdr:ext cx="136585" cy="136585"/>
    <xdr:pic>
      <xdr:nvPicPr>
        <xdr:cNvPr id="38" name="Graphic 37" descr="Information outline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DDC00148-9A06-4D03-9A8F-54F3C485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58393" y="578811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30</xdr:row>
      <xdr:rowOff>31433</xdr:rowOff>
    </xdr:from>
    <xdr:ext cx="132246" cy="133308"/>
    <xdr:pic>
      <xdr:nvPicPr>
        <xdr:cNvPr id="41" name="Graphic 40" descr="Download with solid fill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426A1D5-3EA5-46C9-A562-0A123B1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567417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30</xdr:row>
      <xdr:rowOff>33008</xdr:rowOff>
    </xdr:from>
    <xdr:ext cx="136585" cy="136585"/>
    <xdr:pic>
      <xdr:nvPicPr>
        <xdr:cNvPr id="42" name="Graphic 41" descr="Information outline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5CBB644-8E49-4FFA-B7AE-193833BD7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567574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31</xdr:row>
      <xdr:rowOff>31433</xdr:rowOff>
    </xdr:from>
    <xdr:ext cx="132246" cy="133308"/>
    <xdr:pic>
      <xdr:nvPicPr>
        <xdr:cNvPr id="43" name="Graphic 42" descr="Download with solid fill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E26C9CBF-0628-49D1-806D-391053BA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610115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31</xdr:row>
      <xdr:rowOff>33008</xdr:rowOff>
    </xdr:from>
    <xdr:ext cx="136585" cy="136585"/>
    <xdr:pic>
      <xdr:nvPicPr>
        <xdr:cNvPr id="44" name="Graphic 43" descr="Information outline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8C1933C-2094-4190-8EC5-D6D0B3BD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610273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34</xdr:row>
      <xdr:rowOff>18547</xdr:rowOff>
    </xdr:from>
    <xdr:ext cx="132246" cy="133308"/>
    <xdr:pic>
      <xdr:nvPicPr>
        <xdr:cNvPr id="45" name="Graphic 44" descr="Download with solid fill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31EDA59-6E6E-4A24-86C9-ACC355C31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34</xdr:row>
      <xdr:rowOff>8354</xdr:rowOff>
    </xdr:from>
    <xdr:ext cx="136585" cy="136585"/>
    <xdr:pic>
      <xdr:nvPicPr>
        <xdr:cNvPr id="46" name="Graphic 45" descr="Information outline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55A315A8-CFAD-4B48-8519-7E06FDBC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37</xdr:row>
      <xdr:rowOff>18547</xdr:rowOff>
    </xdr:from>
    <xdr:ext cx="132246" cy="133308"/>
    <xdr:pic>
      <xdr:nvPicPr>
        <xdr:cNvPr id="47" name="Graphic 46" descr="Download with solid fill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C9518BC7-6545-4FA1-854E-22D4CA15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01904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37</xdr:row>
      <xdr:rowOff>8354</xdr:rowOff>
    </xdr:from>
    <xdr:ext cx="136585" cy="136585"/>
    <xdr:pic>
      <xdr:nvPicPr>
        <xdr:cNvPr id="48" name="Graphic 47" descr="Information outline">
          <a:extLst>
            <a:ext uri="{FF2B5EF4-FFF2-40B4-BE49-F238E27FC236}">
              <a16:creationId xmlns:a16="http://schemas.microsoft.com/office/drawing/2014/main" id="{7A83014B-A64C-41BB-8274-0FAD96F3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00885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38</xdr:row>
      <xdr:rowOff>42079</xdr:rowOff>
    </xdr:from>
    <xdr:ext cx="132246" cy="133308"/>
    <xdr:pic>
      <xdr:nvPicPr>
        <xdr:cNvPr id="49" name="Graphic 48" descr="Download with solid fill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AB2B49BF-FBBB-4B38-8A5C-722EEC3B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4233079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38</xdr:row>
      <xdr:rowOff>39170</xdr:rowOff>
    </xdr:from>
    <xdr:ext cx="136585" cy="136585"/>
    <xdr:pic>
      <xdr:nvPicPr>
        <xdr:cNvPr id="50" name="Graphic 49" descr="Information outline">
          <a:extLst>
            <a:ext uri="{FF2B5EF4-FFF2-40B4-BE49-F238E27FC236}">
              <a16:creationId xmlns:a16="http://schemas.microsoft.com/office/drawing/2014/main" id="{A3E68A29-4788-4F61-93E3-BBB7DF94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4230170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41</xdr:row>
      <xdr:rowOff>88729</xdr:rowOff>
    </xdr:from>
    <xdr:ext cx="132246" cy="133308"/>
    <xdr:pic>
      <xdr:nvPicPr>
        <xdr:cNvPr id="51" name="Graphic 50" descr="Download with solid fill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DB779F0F-5742-46FB-BC57-886D53B7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05538" y="824012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41</xdr:row>
      <xdr:rowOff>8354</xdr:rowOff>
    </xdr:from>
    <xdr:ext cx="136585" cy="136585"/>
    <xdr:pic>
      <xdr:nvPicPr>
        <xdr:cNvPr id="52" name="Graphic 51" descr="Information outline">
          <a:extLst>
            <a:ext uri="{FF2B5EF4-FFF2-40B4-BE49-F238E27FC236}">
              <a16:creationId xmlns:a16="http://schemas.microsoft.com/office/drawing/2014/main" id="{F7C3AF39-86AD-4EFB-90CB-9BDDD626B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6840078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44</xdr:row>
      <xdr:rowOff>18547</xdr:rowOff>
    </xdr:from>
    <xdr:ext cx="132246" cy="133308"/>
    <xdr:pic>
      <xdr:nvPicPr>
        <xdr:cNvPr id="53" name="Graphic 52" descr="Download with solid fill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C68F37D-EB2D-4FE6-97C1-31C5BA7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44</xdr:row>
      <xdr:rowOff>8354</xdr:rowOff>
    </xdr:from>
    <xdr:ext cx="136585" cy="136585"/>
    <xdr:pic>
      <xdr:nvPicPr>
        <xdr:cNvPr id="54" name="Graphic 53" descr="Information outline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2BDB2C4-B7AA-4DF0-BB98-ED02F6F2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45</xdr:row>
      <xdr:rowOff>42079</xdr:rowOff>
    </xdr:from>
    <xdr:ext cx="132246" cy="133308"/>
    <xdr:pic>
      <xdr:nvPicPr>
        <xdr:cNvPr id="55" name="Graphic 54" descr="Download with solid fill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6B28772-CF53-4CC4-989B-4D316C31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511332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46</xdr:row>
      <xdr:rowOff>37597</xdr:rowOff>
    </xdr:from>
    <xdr:ext cx="132246" cy="133308"/>
    <xdr:pic>
      <xdr:nvPicPr>
        <xdr:cNvPr id="56" name="Graphic 55" descr="Download with solid fill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BDBEE0A8-B1A5-405E-9C7B-3BA109ED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529933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45</xdr:row>
      <xdr:rowOff>39170</xdr:rowOff>
    </xdr:from>
    <xdr:ext cx="136585" cy="136585"/>
    <xdr:pic>
      <xdr:nvPicPr>
        <xdr:cNvPr id="57" name="Graphic 56" descr="Information outline">
          <a:extLst>
            <a:ext uri="{FF2B5EF4-FFF2-40B4-BE49-F238E27FC236}">
              <a16:creationId xmlns:a16="http://schemas.microsoft.com/office/drawing/2014/main" id="{17DB1F01-0C07-406E-BE22-3473DA7F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5110411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46</xdr:row>
      <xdr:rowOff>31886</xdr:rowOff>
    </xdr:from>
    <xdr:ext cx="136585" cy="136585"/>
    <xdr:pic>
      <xdr:nvPicPr>
        <xdr:cNvPr id="58" name="Graphic 57" descr="Information outline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24167B4E-D579-40AA-AE2D-5BF37B55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5293627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26</xdr:row>
      <xdr:rowOff>18547</xdr:rowOff>
    </xdr:from>
    <xdr:ext cx="132246" cy="133308"/>
    <xdr:pic>
      <xdr:nvPicPr>
        <xdr:cNvPr id="59" name="Graphic 58" descr="Download with solid fill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BC08BEC-C65D-4119-960A-FBAC0386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0687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26</xdr:row>
      <xdr:rowOff>8354</xdr:rowOff>
    </xdr:from>
    <xdr:ext cx="136585" cy="136585"/>
    <xdr:pic>
      <xdr:nvPicPr>
        <xdr:cNvPr id="60" name="Graphic 59" descr="Information outline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5055A7F4-3D2C-4E3A-B370-8DCBC7EF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829838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29</xdr:row>
      <xdr:rowOff>18547</xdr:rowOff>
    </xdr:from>
    <xdr:ext cx="132246" cy="133308"/>
    <xdr:pic>
      <xdr:nvPicPr>
        <xdr:cNvPr id="61" name="Graphic 60" descr="Download with solid fill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9DABF13-25E0-447F-B56C-07BEBA22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65680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29</xdr:row>
      <xdr:rowOff>8354</xdr:rowOff>
    </xdr:from>
    <xdr:ext cx="136585" cy="136585"/>
    <xdr:pic>
      <xdr:nvPicPr>
        <xdr:cNvPr id="62" name="Graphic 61" descr="Information outline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D149B8C-092B-4D7B-ACFF-96A69333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9119509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301741</xdr:colOff>
      <xdr:row>30</xdr:row>
      <xdr:rowOff>42079</xdr:rowOff>
    </xdr:from>
    <xdr:ext cx="132246" cy="133308"/>
    <xdr:pic>
      <xdr:nvPicPr>
        <xdr:cNvPr id="63" name="Graphic 62" descr="Download with solid fill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C6F8590-79C8-4763-8640-E2E4A330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3784" y="4891665"/>
          <a:ext cx="132246" cy="133308"/>
        </a:xfrm>
        <a:prstGeom prst="rect">
          <a:avLst/>
        </a:prstGeom>
      </xdr:spPr>
    </xdr:pic>
    <xdr:clientData/>
  </xdr:oneCellAnchor>
  <xdr:oneCellAnchor>
    <xdr:from>
      <xdr:col>11</xdr:col>
      <xdr:colOff>302862</xdr:colOff>
      <xdr:row>31</xdr:row>
      <xdr:rowOff>37597</xdr:rowOff>
    </xdr:from>
    <xdr:ext cx="132246" cy="133308"/>
    <xdr:pic>
      <xdr:nvPicPr>
        <xdr:cNvPr id="64" name="Graphic 63" descr="Download with solid fill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5E19946C-2153-419D-B032-8B257358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4905" y="519198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375397</xdr:colOff>
      <xdr:row>30</xdr:row>
      <xdr:rowOff>39170</xdr:rowOff>
    </xdr:from>
    <xdr:ext cx="136585" cy="136585"/>
    <xdr:pic>
      <xdr:nvPicPr>
        <xdr:cNvPr id="65" name="Graphic 64" descr="Information outline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7EFCF0A2-B3A0-400D-BB78-DF723660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9340825"/>
          <a:ext cx="136585" cy="136585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31</xdr:row>
      <xdr:rowOff>31886</xdr:rowOff>
    </xdr:from>
    <xdr:ext cx="136585" cy="136585"/>
    <xdr:pic>
      <xdr:nvPicPr>
        <xdr:cNvPr id="66" name="Graphic 65" descr="Information outline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C2D88164-1D81-4F98-BBFC-5AC602EE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952404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307122</xdr:colOff>
      <xdr:row>32</xdr:row>
      <xdr:rowOff>92740</xdr:rowOff>
    </xdr:from>
    <xdr:ext cx="132246" cy="133308"/>
    <xdr:pic>
      <xdr:nvPicPr>
        <xdr:cNvPr id="67" name="Graphic 66" descr="Download with solid fill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D7345B30-52F5-4640-9D5F-0A19C820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8752" y="5418457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32</xdr:row>
      <xdr:rowOff>82016</xdr:rowOff>
    </xdr:from>
    <xdr:ext cx="136585" cy="136585"/>
    <xdr:pic>
      <xdr:nvPicPr>
        <xdr:cNvPr id="68" name="Graphic 67" descr="Information outline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6BB4898B-609B-4599-97E3-3F7A00E3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5676" y="1175264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35</xdr:row>
      <xdr:rowOff>83863</xdr:rowOff>
    </xdr:from>
    <xdr:ext cx="132246" cy="133308"/>
    <xdr:pic>
      <xdr:nvPicPr>
        <xdr:cNvPr id="69" name="Graphic 68" descr="Download with solid fill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A93008A2-A733-4F86-98AC-844ECB43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8149" y="6354034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282466</xdr:colOff>
      <xdr:row>35</xdr:row>
      <xdr:rowOff>90466</xdr:rowOff>
    </xdr:from>
    <xdr:ext cx="136585" cy="136585"/>
    <xdr:pic>
      <xdr:nvPicPr>
        <xdr:cNvPr id="70" name="Graphic 69" descr="Information outline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BBF97DDD-992F-46BE-BCDB-3152DCC6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98069" y="7655725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38</xdr:row>
      <xdr:rowOff>18547</xdr:rowOff>
    </xdr:from>
    <xdr:ext cx="132246" cy="133308"/>
    <xdr:pic>
      <xdr:nvPicPr>
        <xdr:cNvPr id="71" name="Graphic 70" descr="Download with solid fill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9775BBFB-97AC-4676-888A-7BEF023E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697593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244147</xdr:colOff>
      <xdr:row>38</xdr:row>
      <xdr:rowOff>24776</xdr:rowOff>
    </xdr:from>
    <xdr:ext cx="136585" cy="136585"/>
    <xdr:pic>
      <xdr:nvPicPr>
        <xdr:cNvPr id="72" name="Graphic 71" descr="Information outline">
          <a:extLst>
            <a:ext uri="{FF2B5EF4-FFF2-40B4-BE49-F238E27FC236}">
              <a16:creationId xmlns:a16="http://schemas.microsoft.com/office/drawing/2014/main" id="{36088331-06DE-478A-A1C6-5D41ADF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750" y="829619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41</xdr:row>
      <xdr:rowOff>77163</xdr:rowOff>
    </xdr:from>
    <xdr:ext cx="132246" cy="133308"/>
    <xdr:pic>
      <xdr:nvPicPr>
        <xdr:cNvPr id="73" name="Graphic 72" descr="Download with solid fill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52E68DF1-6AA2-4305-874D-83A6A507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644" y="887679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233198</xdr:colOff>
      <xdr:row>41</xdr:row>
      <xdr:rowOff>79518</xdr:rowOff>
    </xdr:from>
    <xdr:ext cx="136585" cy="136585"/>
    <xdr:pic>
      <xdr:nvPicPr>
        <xdr:cNvPr id="74" name="Graphic 73" descr="Information outline">
          <a:extLst>
            <a:ext uri="{FF2B5EF4-FFF2-40B4-BE49-F238E27FC236}">
              <a16:creationId xmlns:a16="http://schemas.microsoft.com/office/drawing/2014/main" id="{C4DACB36-5B3B-4FD6-8F94-3878B6F5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1" y="893667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42</xdr:row>
      <xdr:rowOff>96509</xdr:rowOff>
    </xdr:from>
    <xdr:ext cx="132246" cy="133308"/>
    <xdr:pic>
      <xdr:nvPicPr>
        <xdr:cNvPr id="75" name="Graphic 74" descr="Download with solid fill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67EE47C7-9403-4C3B-A580-1F9F1FB8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112" y="797232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249492</xdr:colOff>
      <xdr:row>42</xdr:row>
      <xdr:rowOff>33696</xdr:rowOff>
    </xdr:from>
    <xdr:ext cx="136585" cy="136585"/>
    <xdr:pic>
      <xdr:nvPicPr>
        <xdr:cNvPr id="76" name="Graphic 75" descr="Information outline">
          <a:extLst>
            <a:ext uri="{FF2B5EF4-FFF2-40B4-BE49-F238E27FC236}">
              <a16:creationId xmlns:a16="http://schemas.microsoft.com/office/drawing/2014/main" id="{5012E950-5C58-4E78-88E2-41DF7106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095" y="919740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45</xdr:row>
      <xdr:rowOff>18547</xdr:rowOff>
    </xdr:from>
    <xdr:ext cx="132246" cy="133308"/>
    <xdr:pic>
      <xdr:nvPicPr>
        <xdr:cNvPr id="77" name="Graphic 76" descr="Download with solid fill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A17928F3-2D5A-46A3-95E0-32347A47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857448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233199</xdr:colOff>
      <xdr:row>45</xdr:row>
      <xdr:rowOff>19302</xdr:rowOff>
    </xdr:from>
    <xdr:ext cx="136585" cy="136585"/>
    <xdr:pic>
      <xdr:nvPicPr>
        <xdr:cNvPr id="78" name="Graphic 77" descr="Information outline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2F300D7F-51AB-4A99-B7DE-D2B3F943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2" y="990012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46</xdr:row>
      <xdr:rowOff>41661</xdr:rowOff>
    </xdr:from>
    <xdr:ext cx="132246" cy="133308"/>
    <xdr:pic>
      <xdr:nvPicPr>
        <xdr:cNvPr id="79" name="Graphic 78" descr="Download with solid fill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CB40ED57-CDB0-4DD3-B737-A2E4E051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84607" y="10167469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244018</xdr:colOff>
      <xdr:row>46</xdr:row>
      <xdr:rowOff>44644</xdr:rowOff>
    </xdr:from>
    <xdr:ext cx="136585" cy="136585"/>
    <xdr:pic>
      <xdr:nvPicPr>
        <xdr:cNvPr id="80" name="Graphic 79" descr="Information outline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5D2DA6F-B533-411C-A96A-07913561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621" y="1011705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49</xdr:row>
      <xdr:rowOff>18547</xdr:rowOff>
    </xdr:from>
    <xdr:ext cx="132246" cy="133308"/>
    <xdr:pic>
      <xdr:nvPicPr>
        <xdr:cNvPr id="81" name="Graphic 80" descr="Download with solid fill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C0081C59-26B0-4984-B83E-A11B359C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95932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249621</xdr:colOff>
      <xdr:row>49</xdr:row>
      <xdr:rowOff>24776</xdr:rowOff>
    </xdr:from>
    <xdr:ext cx="136585" cy="136585"/>
    <xdr:pic>
      <xdr:nvPicPr>
        <xdr:cNvPr id="82" name="Graphic 81" descr="Information outline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B89DBCF-6D2C-4C97-BDB5-8DE28E12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224" y="1068292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318174</xdr:colOff>
      <xdr:row>52</xdr:row>
      <xdr:rowOff>105633</xdr:rowOff>
    </xdr:from>
    <xdr:ext cx="132246" cy="133308"/>
    <xdr:pic>
      <xdr:nvPicPr>
        <xdr:cNvPr id="83" name="Graphic 82" descr="Download with solid fill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6B09BF50-0227-4BD4-A426-49D0C55B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217" y="1029466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287940</xdr:colOff>
      <xdr:row>52</xdr:row>
      <xdr:rowOff>24777</xdr:rowOff>
    </xdr:from>
    <xdr:ext cx="136585" cy="136585"/>
    <xdr:pic>
      <xdr:nvPicPr>
        <xdr:cNvPr id="84" name="Graphic 83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8C0AE054-D000-4359-8C53-7878257C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03543" y="11268656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306001</xdr:colOff>
      <xdr:row>53</xdr:row>
      <xdr:rowOff>78714</xdr:rowOff>
    </xdr:from>
    <xdr:ext cx="132246" cy="133308"/>
    <xdr:pic>
      <xdr:nvPicPr>
        <xdr:cNvPr id="85" name="Graphic 84" descr="Download with solid fill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47A4E311-2B1C-4418-ABC7-047638B1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539" y="11669906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298501</xdr:colOff>
      <xdr:row>53</xdr:row>
      <xdr:rowOff>28222</xdr:rowOff>
    </xdr:from>
    <xdr:ext cx="136585" cy="136585"/>
    <xdr:pic>
      <xdr:nvPicPr>
        <xdr:cNvPr id="86" name="Graphic 85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D8F7B9F-B06B-4B87-974B-74A6B39A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14104" y="11463696"/>
          <a:ext cx="136585" cy="136585"/>
        </a:xfrm>
        <a:prstGeom prst="rect">
          <a:avLst/>
        </a:prstGeom>
      </xdr:spPr>
    </xdr:pic>
    <xdr:clientData/>
  </xdr:oneCellAnchor>
  <xdr:twoCellAnchor editAs="oneCell">
    <xdr:from>
      <xdr:col>9</xdr:col>
      <xdr:colOff>8284</xdr:colOff>
      <xdr:row>1</xdr:row>
      <xdr:rowOff>115957</xdr:rowOff>
    </xdr:from>
    <xdr:to>
      <xdr:col>11</xdr:col>
      <xdr:colOff>1000</xdr:colOff>
      <xdr:row>2</xdr:row>
      <xdr:rowOff>137238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10C7CD7-F070-F633-B4FB-16CA643A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414" y="306457"/>
          <a:ext cx="1540150" cy="253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41964</xdr:colOff>
      <xdr:row>57</xdr:row>
      <xdr:rowOff>15874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E17B76-41D1-F6AA-253F-222C7900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0714" cy="10874374"/>
        </a:xfrm>
        <a:prstGeom prst="rect">
          <a:avLst/>
        </a:prstGeom>
      </xdr:spPr>
    </xdr:pic>
    <xdr:clientData/>
  </xdr:twoCellAnchor>
  <xdr:twoCellAnchor>
    <xdr:from>
      <xdr:col>0</xdr:col>
      <xdr:colOff>617249</xdr:colOff>
      <xdr:row>11</xdr:row>
      <xdr:rowOff>156882</xdr:rowOff>
    </xdr:from>
    <xdr:to>
      <xdr:col>10</xdr:col>
      <xdr:colOff>559271</xdr:colOff>
      <xdr:row>23</xdr:row>
      <xdr:rowOff>22411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971264F-54F3-BAA6-3DB9-D07DD88C5E8A}"/>
            </a:ext>
          </a:extLst>
        </xdr:cNvPr>
        <xdr:cNvSpPr txBox="1"/>
      </xdr:nvSpPr>
      <xdr:spPr>
        <a:xfrm>
          <a:off x="617249" y="2252382"/>
          <a:ext cx="6374198" cy="2151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Cjenik je formiran na dan  01.10</a:t>
          </a:r>
          <a:r>
            <a:rPr lang="en-US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.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2025 i mijenja se ovisno o dnevnom kretanju cijena bakra i aluminija na LME-u</a:t>
          </a:r>
        </a:p>
        <a:p>
          <a:r>
            <a:rPr lang="hr-HR" b="0" i="1">
              <a:latin typeface="Rubik Light" pitchFamily="2" charset="-79"/>
              <a:cs typeface="Rubik Light" pitchFamily="2" charset="-79"/>
            </a:rPr>
            <a:t>The price list was created on October 1st, 2025 and changes depending on the daily movement of copper and aluminum prices on the LME</a:t>
          </a:r>
          <a:endParaRPr lang="hr-HR" sz="1100" b="0" i="1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TESLA KABELI d.o.o.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Industrijska 20, 10431 Sv. Nedelja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tel: +385 1 2362-900</a:t>
          </a: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e-mail: info@teslacables.com</a:t>
          </a:r>
          <a:endParaRPr lang="hr-HR" sz="1100" b="0" i="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616204</xdr:colOff>
      <xdr:row>23</xdr:row>
      <xdr:rowOff>134472</xdr:rowOff>
    </xdr:from>
    <xdr:to>
      <xdr:col>10</xdr:col>
      <xdr:colOff>257736</xdr:colOff>
      <xdr:row>41</xdr:row>
      <xdr:rowOff>179296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1AD3F7-AE7F-AC61-317A-52F14DFCAB30}"/>
            </a:ext>
          </a:extLst>
        </xdr:cNvPr>
        <xdr:cNvSpPr txBox="1"/>
      </xdr:nvSpPr>
      <xdr:spPr>
        <a:xfrm>
          <a:off x="616204" y="4515972"/>
          <a:ext cx="6073708" cy="3473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Kontakti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/ 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</a:t>
          </a:r>
          <a:r>
            <a:rPr lang="hr-HR" b="1" i="0">
              <a:latin typeface="Rubik Light" pitchFamily="2" charset="-79"/>
              <a:cs typeface="Rubik Light" pitchFamily="2" charset="-79"/>
            </a:rPr>
            <a:t>ontacts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:</a:t>
          </a:r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HRVATSKA / SALES DEPARTMENT CROATIA 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Sandra Kostelac 	sandra.kostelac@teslacables.com 	01/2362-905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Iskra Radman 		iskra.radman@teslacables.com 	01/2362-907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Antonio Šiljković 	antonio.siljkovic@teslacables.com 	01/2362-909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Davor Dubajić 		davor.dubajic@teslacables.com 	01/2362-919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 Joka 		marko.joka@teslacables.com 	01/2362-903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Sven Novoselić 	sven.novoselic@teslacables.com 	01/2362-910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Otročak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	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marko.otrocak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01/2362-924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Ivor Bujnoh		ivor.bujnoh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01/2362-922</a:t>
          </a:r>
        </a:p>
        <a:p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IZVOZ / EXPORT SALES DEPARTMENT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Toni Gulam 		toni.gulam@teslacables.com 	01/2362-920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Igor Balentović 	igor.balentovic@teslacables.com 	01/2362-904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Josip </a:t>
          </a:r>
          <a:r>
            <a:rPr lang="en-US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V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ukušić 		josip.vukusic@teslacables.com 	01/2362-921</a:t>
          </a:r>
        </a:p>
        <a:p>
          <a:r>
            <a:rPr lang="hr-HR" sz="1100">
              <a:latin typeface="Rubik Light" pitchFamily="2" charset="-79"/>
              <a:cs typeface="Rubik Light" pitchFamily="2" charset="-79"/>
            </a:rPr>
            <a:t>Karlo Capan		karlo.capan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01/2362-923</a:t>
          </a:r>
          <a:endParaRPr lang="hr-HR" sz="1100">
            <a:latin typeface="Rubik Light" pitchFamily="2" charset="-79"/>
            <a:cs typeface="Rubik Light" pitchFamily="2" charset="-79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14D3D-95A3-4D31-B723-10E4861ED26A}" name="Table1" displayName="Table1" ref="B3:G8" totalsRowShown="0" dataDxfId="350">
  <tableColumns count="6">
    <tableColumn id="1" xr3:uid="{FEFEEE88-1D46-4FF0-8622-18C94A249568}" name="Column1" dataDxfId="349">
      <calculatedColumnFormula>Export!C2</calculatedColumnFormula>
    </tableColumn>
    <tableColumn id="2" xr3:uid="{D6C06B63-6799-4B91-ADA6-787C403167CD}" name="Column2" dataDxfId="348">
      <calculatedColumnFormula>Export!I2</calculatedColumnFormula>
    </tableColumn>
    <tableColumn id="3" xr3:uid="{3158F98C-58BD-4D3A-A779-351578E4D20E}" name="Column3" dataDxfId="347">
      <calculatedColumnFormula>Export!E2</calculatedColumnFormula>
    </tableColumn>
    <tableColumn id="4" xr3:uid="{F62326B9-96D6-4909-AB88-648111AFBFB3}" name="Column4" dataDxfId="346">
      <calculatedColumnFormula>Export!F2</calculatedColumnFormula>
    </tableColumn>
    <tableColumn id="5" xr3:uid="{6215D3C0-3E58-4FEC-9CEB-79AC22AEC462}" name="Column5" dataDxfId="345">
      <calculatedColumnFormula>Export!G2</calculatedColumnFormula>
    </tableColumn>
    <tableColumn id="6" xr3:uid="{F950230C-12EF-45C7-AFD1-07202B96A4E4}" name="Column6" dataDxfId="344">
      <calculatedColumnFormula>Export!H2</calculatedColumnFormula>
    </tableColumn>
  </tableColumns>
  <tableStyleInfo name="TableStyleDark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CFE0571-A538-423C-9AF3-AE51A0401DF1}" name="Table1345679101112" displayName="Table1345679101112" ref="B118:G145" totalsRowShown="0" dataDxfId="287">
  <tableColumns count="6">
    <tableColumn id="1" xr3:uid="{BF99B2B5-8067-459A-9043-4464C4A323D8}" name="Column1" dataDxfId="286">
      <calculatedColumnFormula>Export!C89</calculatedColumnFormula>
    </tableColumn>
    <tableColumn id="2" xr3:uid="{BCEE8009-5963-4841-B04B-D9AEEE043C14}" name="Column2" dataDxfId="285">
      <calculatedColumnFormula>Export!I89</calculatedColumnFormula>
    </tableColumn>
    <tableColumn id="3" xr3:uid="{7BFD4532-35A1-40DB-8829-39D18E85CCFA}" name="Column3" dataDxfId="284">
      <calculatedColumnFormula>Export!E89</calculatedColumnFormula>
    </tableColumn>
    <tableColumn id="4" xr3:uid="{3CB24E55-A3CF-43DF-80FB-2FE6B892DC02}" name="Column4" dataDxfId="283">
      <calculatedColumnFormula>Export!F89</calculatedColumnFormula>
    </tableColumn>
    <tableColumn id="5" xr3:uid="{C3134827-D389-4479-98ED-27A208A985B8}" name="Column5" dataDxfId="282">
      <calculatedColumnFormula>Export!#REF!</calculatedColumnFormula>
    </tableColumn>
    <tableColumn id="6" xr3:uid="{9168235F-D08F-4812-96F5-C6ABB16150EE}" name="Column6" dataDxfId="281">
      <calculatedColumnFormula>Export!H89</calculatedColumnFormula>
    </tableColumn>
  </tableColumns>
  <tableStyleInfo name="TableStyleDark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7844201-01EC-460E-B6B0-EC596E69587C}" name="Table12" displayName="Table12" ref="B148:G154" totalsRowShown="0" dataDxfId="280">
  <autoFilter ref="B148:G154" xr:uid="{47844201-01EC-460E-B6B0-EC596E69587C}"/>
  <tableColumns count="6">
    <tableColumn id="1" xr3:uid="{AC722647-430A-4455-9201-F3C12E371D86}" name="Column1" dataDxfId="279">
      <calculatedColumnFormula>Export!C116</calculatedColumnFormula>
    </tableColumn>
    <tableColumn id="2" xr3:uid="{3F04FAF0-0ED5-414D-9E5B-1815066BB723}" name="Column2" dataDxfId="278">
      <calculatedColumnFormula>Export!I116</calculatedColumnFormula>
    </tableColumn>
    <tableColumn id="3" xr3:uid="{6BC28826-5D6D-4BC5-8CFD-39644CA6C1EA}" name="Column3" dataDxfId="277">
      <calculatedColumnFormula>Export!E116</calculatedColumnFormula>
    </tableColumn>
    <tableColumn id="4" xr3:uid="{AF2DD85A-569D-43FE-B473-40BC59E6ED47}" name="Column4" dataDxfId="276">
      <calculatedColumnFormula>Export!F116</calculatedColumnFormula>
    </tableColumn>
    <tableColumn id="5" xr3:uid="{F5C2AA2C-D298-4147-9525-408F766EB2F3}" name="Column5" dataDxfId="275">
      <calculatedColumnFormula>Export!G116</calculatedColumnFormula>
    </tableColumn>
    <tableColumn id="6" xr3:uid="{F8E9F2A7-10EE-4D4B-BF0D-9FAFB00C2697}" name="Column6" dataDxfId="274">
      <calculatedColumnFormula>Export!H116</calculatedColumnFormula>
    </tableColumn>
  </tableColumns>
  <tableStyleInfo name="TableStyleDark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31FD7D-E487-400E-8DAC-66802A650CCB}" name="Table14" displayName="Table14" ref="B159:G227" totalsRowShown="0" headerRowDxfId="273" dataDxfId="272">
  <autoFilter ref="B159:G227" xr:uid="{5D31FD7D-E487-400E-8DAC-66802A650CCB}"/>
  <tableColumns count="6">
    <tableColumn id="1" xr3:uid="{BF68B6A5-FF02-42F3-A608-DC3A77470E0B}" name="Column1" dataDxfId="271">
      <calculatedColumnFormula>Export!C122</calculatedColumnFormula>
    </tableColumn>
    <tableColumn id="2" xr3:uid="{37710A5B-D802-40C4-AB87-13FF971210A9}" name="Column2" dataDxfId="270">
      <calculatedColumnFormula>Export!I122</calculatedColumnFormula>
    </tableColumn>
    <tableColumn id="3" xr3:uid="{5A9429E6-FB76-49CE-BA8F-0FBDAC9CBC4C}" name="Column3" dataDxfId="269">
      <calculatedColumnFormula>Export!E122</calculatedColumnFormula>
    </tableColumn>
    <tableColumn id="4" xr3:uid="{41A316D2-85B4-4EFC-A8F1-5600A5EAE2C0}" name="Column4" dataDxfId="268">
      <calculatedColumnFormula>Export!F122</calculatedColumnFormula>
    </tableColumn>
    <tableColumn id="5" xr3:uid="{547976AF-ACAF-4ECB-8E1A-F7D3FF1BF8F3}" name="Column5" dataDxfId="267">
      <calculatedColumnFormula>Export!G122</calculatedColumnFormula>
    </tableColumn>
    <tableColumn id="6" xr3:uid="{660BDBF4-45B8-45BA-8AF8-36E9B7BB5A24}" name="Column6" dataDxfId="266">
      <calculatedColumnFormula>Export!H122</calculatedColumnFormula>
    </tableColumn>
  </tableColumns>
  <tableStyleInfo name="TableStyleDark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AF36D6-379F-4B8A-9204-232E46204B85}" name="Table15" displayName="Table15" ref="B230:G270" totalsRowShown="0" headerRowDxfId="265" dataDxfId="264">
  <autoFilter ref="B230:G270" xr:uid="{5DAF36D6-379F-4B8A-9204-232E46204B85}"/>
  <tableColumns count="6">
    <tableColumn id="1" xr3:uid="{ED33088C-2578-46E5-914C-6D52F3BDB118}" name="Column1" dataDxfId="263">
      <calculatedColumnFormula>Export!C190</calculatedColumnFormula>
    </tableColumn>
    <tableColumn id="2" xr3:uid="{7FB7D4AA-D967-4EE9-AC00-A716D92ACE67}" name="Column2" dataDxfId="262">
      <calculatedColumnFormula>Export!I190</calculatedColumnFormula>
    </tableColumn>
    <tableColumn id="3" xr3:uid="{410993F5-A057-46B3-94C1-B5A774249D05}" name="Column3" dataDxfId="261">
      <calculatedColumnFormula>Export!E190</calculatedColumnFormula>
    </tableColumn>
    <tableColumn id="4" xr3:uid="{0F238940-75A2-45EC-8F40-9E16FC66113E}" name="Column4" dataDxfId="260">
      <calculatedColumnFormula>Export!F190</calculatedColumnFormula>
    </tableColumn>
    <tableColumn id="5" xr3:uid="{CC42EA45-8793-4401-900C-F6D35236760E}" name="Column5" dataDxfId="259">
      <calculatedColumnFormula>Export!G190</calculatedColumnFormula>
    </tableColumn>
    <tableColumn id="6" xr3:uid="{C5B5970B-5287-4DF0-A2C6-41627C31C31A}" name="Column6" dataDxfId="258">
      <calculatedColumnFormula>Export!H190</calculatedColumnFormula>
    </tableColumn>
  </tableColumns>
  <tableStyleInfo name="TableStyleDark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383BA8C-D58D-4513-8840-F53534280D87}" name="Table16" displayName="Table16" ref="B273:G334" totalsRowShown="0" headerRowDxfId="257" dataDxfId="256">
  <autoFilter ref="B273:G334" xr:uid="{6383BA8C-D58D-4513-8840-F53534280D87}"/>
  <tableColumns count="6">
    <tableColumn id="1" xr3:uid="{5A4857B3-DEC4-4971-B425-93B97881B13A}" name="Column1" dataDxfId="255">
      <calculatedColumnFormula>Export!C230</calculatedColumnFormula>
    </tableColumn>
    <tableColumn id="2" xr3:uid="{C6E56AE9-435A-413A-ACB6-3FE9C59662E2}" name="Column2" dataDxfId="254">
      <calculatedColumnFormula>Export!I230</calculatedColumnFormula>
    </tableColumn>
    <tableColumn id="3" xr3:uid="{20A0CB42-7527-4EFF-BD45-B7E7B5471037}" name="Column3" dataDxfId="253">
      <calculatedColumnFormula>Export!E230</calculatedColumnFormula>
    </tableColumn>
    <tableColumn id="4" xr3:uid="{DB8B6A7D-D815-4FB9-B58D-3DC86D4EA73D}" name="Column4" dataDxfId="252">
      <calculatedColumnFormula>Export!F230</calculatedColumnFormula>
    </tableColumn>
    <tableColumn id="5" xr3:uid="{7DDA975A-1C96-45C9-9E70-2F831E383FC7}" name="Column5" dataDxfId="251">
      <calculatedColumnFormula>Export!G230</calculatedColumnFormula>
    </tableColumn>
    <tableColumn id="6" xr3:uid="{B01A6C71-1103-4455-976D-309926F208A2}" name="Column6" dataDxfId="250">
      <calculatedColumnFormula>Export!H230</calculatedColumnFormula>
    </tableColumn>
  </tableColumns>
  <tableStyleInfo name="TableStyleDark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D31F4E-C53E-4CB2-9932-96D0AD8EF0CD}" name="Table17" displayName="Table17" ref="B337:G374" totalsRowShown="0" headerRowDxfId="249" dataDxfId="248">
  <autoFilter ref="B337:G374" xr:uid="{8BD31F4E-C53E-4CB2-9932-96D0AD8EF0CD}"/>
  <tableColumns count="6">
    <tableColumn id="1" xr3:uid="{F3D1BFB1-E369-4A46-89C9-CBE8EAF2ADD3}" name="Column1" dataDxfId="247">
      <calculatedColumnFormula>Export!C291</calculatedColumnFormula>
    </tableColumn>
    <tableColumn id="2" xr3:uid="{B0D02CF0-FE06-4361-B778-424254FA8DA5}" name="Column2" dataDxfId="246">
      <calculatedColumnFormula>Export!I291</calculatedColumnFormula>
    </tableColumn>
    <tableColumn id="3" xr3:uid="{5C6585C8-8BD0-4A0C-AF2D-64562C115093}" name="Column3" dataDxfId="245">
      <calculatedColumnFormula>Export!E291</calculatedColumnFormula>
    </tableColumn>
    <tableColumn id="4" xr3:uid="{56297A3B-682E-4F81-A12F-88EC9BBFFC04}" name="Column4" dataDxfId="244">
      <calculatedColumnFormula>Export!F291</calculatedColumnFormula>
    </tableColumn>
    <tableColumn id="5" xr3:uid="{184A0CDA-68D0-4867-8598-5846DF2FD28A}" name="Column5" dataDxfId="243">
      <calculatedColumnFormula>Export!G291</calculatedColumnFormula>
    </tableColumn>
    <tableColumn id="6" xr3:uid="{85C65CF7-2E38-485A-8A12-19C16F467A20}" name="Column6" dataDxfId="242">
      <calculatedColumnFormula>Export!H291</calculatedColumnFormula>
    </tableColumn>
  </tableColumns>
  <tableStyleInfo name="TableStyleDark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BFC103-7EC5-41A7-B4AB-6CA9DB082E60}" name="Table18" displayName="Table18" ref="B377:G400" totalsRowShown="0" headerRowDxfId="241" dataDxfId="240">
  <autoFilter ref="B377:G400" xr:uid="{D3BFC103-7EC5-41A7-B4AB-6CA9DB082E60}"/>
  <tableColumns count="6">
    <tableColumn id="1" xr3:uid="{86AFD25E-CA30-429B-B86A-38CE58DAC8CC}" name="Column1" dataDxfId="239">
      <calculatedColumnFormula>Export!C328</calculatedColumnFormula>
    </tableColumn>
    <tableColumn id="2" xr3:uid="{036A7D48-92A9-48A8-92D4-58FE744BC138}" name="Column2" dataDxfId="238">
      <calculatedColumnFormula>Export!I328</calculatedColumnFormula>
    </tableColumn>
    <tableColumn id="3" xr3:uid="{B5227A7E-8011-472C-9531-3C2BF8999C52}" name="Column3" dataDxfId="237">
      <calculatedColumnFormula>Export!E328</calculatedColumnFormula>
    </tableColumn>
    <tableColumn id="4" xr3:uid="{FF26E704-28F9-40E2-8851-5E11AE813C6D}" name="Column4" dataDxfId="236">
      <calculatedColumnFormula>Export!F328</calculatedColumnFormula>
    </tableColumn>
    <tableColumn id="5" xr3:uid="{F03259AD-832F-449E-B4DE-7734E623047F}" name="Column5" dataDxfId="235">
      <calculatedColumnFormula>Export!G328</calculatedColumnFormula>
    </tableColumn>
    <tableColumn id="6" xr3:uid="{5E940F97-5602-4F43-A787-0AC650389F05}" name="Column6" dataDxfId="234">
      <calculatedColumnFormula>Export!H328</calculatedColumnFormula>
    </tableColumn>
  </tableColumns>
  <tableStyleInfo name="TableStyleDark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0F2E70-959D-497B-A4A9-02B4A6E83A7A}" name="Table19" displayName="Table19" ref="B403:G450" totalsRowShown="0" headerRowDxfId="233" dataDxfId="232">
  <autoFilter ref="B403:G450" xr:uid="{A20F2E70-959D-497B-A4A9-02B4A6E83A7A}"/>
  <tableColumns count="6">
    <tableColumn id="1" xr3:uid="{FE34327B-48D4-4A51-8426-04B549D5626B}" name="Column1" dataDxfId="231">
      <calculatedColumnFormula>Export!C351</calculatedColumnFormula>
    </tableColumn>
    <tableColumn id="2" xr3:uid="{215CE467-7131-4B00-B7E2-DFB016CF4CB2}" name="Column2" dataDxfId="230">
      <calculatedColumnFormula>Export!I351</calculatedColumnFormula>
    </tableColumn>
    <tableColumn id="3" xr3:uid="{657D3394-E537-4EA5-B30F-B5C68E20518A}" name="Column3" dataDxfId="229">
      <calculatedColumnFormula>Export!E351</calculatedColumnFormula>
    </tableColumn>
    <tableColumn id="4" xr3:uid="{C934DE14-8F25-4FEA-8C82-9464803A2C85}" name="Column4" dataDxfId="228">
      <calculatedColumnFormula>Export!F351</calculatedColumnFormula>
    </tableColumn>
    <tableColumn id="5" xr3:uid="{D900E2B6-1C03-438B-8ECA-83015B3D1C25}" name="Column5" dataDxfId="227">
      <calculatedColumnFormula>Export!G351</calculatedColumnFormula>
    </tableColumn>
    <tableColumn id="6" xr3:uid="{9621B7A6-54FD-4712-9AF7-9CF6C26E31BC}" name="Column6" dataDxfId="226">
      <calculatedColumnFormula>Export!H351</calculatedColumnFormula>
    </tableColumn>
  </tableColumns>
  <tableStyleInfo name="TableStyleDark1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9D0B5F8-0CBA-47EA-B1F1-DF25A27EC161}" name="Table20" displayName="Table20" ref="B453:G491" totalsRowShown="0" headerRowDxfId="225" dataDxfId="224">
  <autoFilter ref="B453:G491" xr:uid="{59D0B5F8-0CBA-47EA-B1F1-DF25A27EC161}"/>
  <tableColumns count="6">
    <tableColumn id="1" xr3:uid="{F05D7E6D-25F0-46D3-A189-999732614118}" name="Column1" dataDxfId="223">
      <calculatedColumnFormula>Export!C398</calculatedColumnFormula>
    </tableColumn>
    <tableColumn id="2" xr3:uid="{0A928552-591C-430E-B60A-F29350AF19D5}" name="Column2" dataDxfId="222">
      <calculatedColumnFormula>Export!I398</calculatedColumnFormula>
    </tableColumn>
    <tableColumn id="3" xr3:uid="{F8C97A61-6F41-41AD-889A-01C3F89828BE}" name="Column3" dataDxfId="221">
      <calculatedColumnFormula>Export!E398</calculatedColumnFormula>
    </tableColumn>
    <tableColumn id="4" xr3:uid="{52618AD8-83F1-4E0B-A468-A70E76FEF1E8}" name="Column4" dataDxfId="220">
      <calculatedColumnFormula>Export!F398</calculatedColumnFormula>
    </tableColumn>
    <tableColumn id="5" xr3:uid="{D6178495-C654-4226-A69F-EAA5EADB3800}" name="Column5" dataDxfId="219">
      <calculatedColumnFormula>Export!G398</calculatedColumnFormula>
    </tableColumn>
    <tableColumn id="6" xr3:uid="{434F3337-30D3-40BA-AC39-CF3D7DD63F85}" name="Column6" dataDxfId="218">
      <calculatedColumnFormula>Export!H398</calculatedColumnFormula>
    </tableColumn>
  </tableColumns>
  <tableStyleInfo name="TableStyleDark1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FD09393-5E8C-4F27-8582-5D689C8CF624}" name="Table21" displayName="Table21" ref="B494:G535" totalsRowShown="0" headerRowDxfId="217" dataDxfId="216">
  <autoFilter ref="B494:G535" xr:uid="{8FD09393-5E8C-4F27-8582-5D689C8CF624}"/>
  <tableColumns count="6">
    <tableColumn id="1" xr3:uid="{764A0A02-EB0E-4A04-B919-94957E9A1408}" name="Column1" dataDxfId="215">
      <calculatedColumnFormula>Export!C437</calculatedColumnFormula>
    </tableColumn>
    <tableColumn id="2" xr3:uid="{BF390961-9C6E-4704-9FC6-CCA45A3A44A8}" name="Column2" dataDxfId="214">
      <calculatedColumnFormula>Export!I437</calculatedColumnFormula>
    </tableColumn>
    <tableColumn id="3" xr3:uid="{BAB4697C-B532-4EB7-B775-B54E3162C91A}" name="Column3" dataDxfId="213">
      <calculatedColumnFormula>Export!E437</calculatedColumnFormula>
    </tableColumn>
    <tableColumn id="4" xr3:uid="{7DCCF05B-0B3B-46D0-AF29-A31B5458D85F}" name="Column4" dataDxfId="212">
      <calculatedColumnFormula>Export!F437</calculatedColumnFormula>
    </tableColumn>
    <tableColumn id="5" xr3:uid="{D58266F2-1570-495D-B722-05F15A6FFAE3}" name="Column5" dataDxfId="211">
      <calculatedColumnFormula>Export!G437</calculatedColumnFormula>
    </tableColumn>
    <tableColumn id="6" xr3:uid="{F69D2F37-D19A-4E5A-9589-3ADB92DC285B}" name="Column6" dataDxfId="210">
      <calculatedColumnFormula>Export!H437</calculatedColumnFormula>
    </tableColumn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539962-EBAE-46AE-B395-0CFA6B6E28DB}" name="Table13" displayName="Table13" ref="B11:G20" totalsRowShown="0" dataDxfId="343">
  <tableColumns count="6">
    <tableColumn id="1" xr3:uid="{5BECCD4B-6DC9-4790-8440-3DD3E427C995}" name="Column1" dataDxfId="342">
      <calculatedColumnFormula>Export!C7</calculatedColumnFormula>
    </tableColumn>
    <tableColumn id="2" xr3:uid="{71FE6695-DD92-48F6-9AC9-90DA2340E2B4}" name="Column2" dataDxfId="341">
      <calculatedColumnFormula>Export!I7</calculatedColumnFormula>
    </tableColumn>
    <tableColumn id="3" xr3:uid="{08B36DC0-8084-4342-8F78-CAF3726EE47E}" name="Column3" dataDxfId="340">
      <calculatedColumnFormula>Export!E7</calculatedColumnFormula>
    </tableColumn>
    <tableColumn id="4" xr3:uid="{D095C822-FAF5-41EB-95D7-DBAA3B381718}" name="Column4" dataDxfId="339">
      <calculatedColumnFormula>Export!F7</calculatedColumnFormula>
    </tableColumn>
    <tableColumn id="5" xr3:uid="{31D41D4E-4F18-4F1C-91E1-652E46BCE35E}" name="Column5" dataDxfId="338">
      <calculatedColumnFormula>Export!G10</calculatedColumnFormula>
    </tableColumn>
    <tableColumn id="6" xr3:uid="{66E87115-1C75-418E-939C-4004BE540729}" name="Column6" dataDxfId="337">
      <calculatedColumnFormula>Export!H7</calculatedColumnFormula>
    </tableColumn>
  </tableColumns>
  <tableStyleInfo name="TableStyleDark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29552A-445A-4F40-9887-A7E1CF92867B}" name="Table22" displayName="Table22" ref="B538:G542" totalsRowShown="0" headerRowDxfId="209" dataDxfId="208">
  <autoFilter ref="B538:G542" xr:uid="{6529552A-445A-4F40-9887-A7E1CF92867B}"/>
  <tableColumns count="6">
    <tableColumn id="1" xr3:uid="{391AA485-88DD-492F-BB43-FAE1ADAAAB87}" name="Column1" dataDxfId="207">
      <calculatedColumnFormula>Export!C478</calculatedColumnFormula>
    </tableColumn>
    <tableColumn id="2" xr3:uid="{E857DDFE-80A0-4F44-9BEE-A40105BB2C6A}" name="Column2" dataDxfId="206">
      <calculatedColumnFormula>Export!I478</calculatedColumnFormula>
    </tableColumn>
    <tableColumn id="3" xr3:uid="{1EB45CDE-2D0F-447F-9DA5-2D304A0EB05F}" name="Column3" dataDxfId="205">
      <calculatedColumnFormula>Export!E478</calculatedColumnFormula>
    </tableColumn>
    <tableColumn id="4" xr3:uid="{48C93E9C-0D88-4FB5-A1C6-5FE452EBF301}" name="Column4" dataDxfId="204">
      <calculatedColumnFormula>Export!F478</calculatedColumnFormula>
    </tableColumn>
    <tableColumn id="5" xr3:uid="{9568427A-6D01-4FFE-AB68-4BE04C631A2A}" name="Column5" dataDxfId="203">
      <calculatedColumnFormula>Export!G478</calculatedColumnFormula>
    </tableColumn>
    <tableColumn id="6" xr3:uid="{1E8C0FEB-B2AE-4D8D-B1A3-5E1925644895}" name="Column6" dataDxfId="202">
      <calculatedColumnFormula>Export!H478</calculatedColumnFormula>
    </tableColumn>
  </tableColumns>
  <tableStyleInfo name="TableStyleDark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4DF687F-1115-4230-9625-95AEEA788A93}" name="Table23" displayName="Table23" ref="B545:G550" totalsRowShown="0" headerRowDxfId="201" dataDxfId="200">
  <autoFilter ref="B545:G550" xr:uid="{B4DF687F-1115-4230-9625-95AEEA788A93}"/>
  <tableColumns count="6">
    <tableColumn id="1" xr3:uid="{AFAA4FED-47C1-49C5-AB24-30F8A581EC78}" name="Column1" dataDxfId="199">
      <calculatedColumnFormula>Export!C482</calculatedColumnFormula>
    </tableColumn>
    <tableColumn id="2" xr3:uid="{4711C0B3-62C0-46C2-BACD-2CC3AB910692}" name="Column2" dataDxfId="198">
      <calculatedColumnFormula>Export!I482</calculatedColumnFormula>
    </tableColumn>
    <tableColumn id="3" xr3:uid="{C162DC62-8EBF-4FDB-9DDB-08D68107520A}" name="Column3" dataDxfId="197">
      <calculatedColumnFormula>Export!E482</calculatedColumnFormula>
    </tableColumn>
    <tableColumn id="4" xr3:uid="{CA3695C1-6E45-47F5-A4C9-721D35E51A33}" name="Column4" dataDxfId="196">
      <calculatedColumnFormula>Export!F482</calculatedColumnFormula>
    </tableColumn>
    <tableColumn id="5" xr3:uid="{39B431AF-506A-417B-A403-269C246203CC}" name="Column5" dataDxfId="195">
      <calculatedColumnFormula>Export!G482</calculatedColumnFormula>
    </tableColumn>
    <tableColumn id="6" xr3:uid="{5CF48316-EE35-4860-8AE0-1D23F69C96C7}" name="Column6" dataDxfId="194">
      <calculatedColumnFormula>Export!H482</calculatedColumnFormula>
    </tableColumn>
  </tableColumns>
  <tableStyleInfo name="TableStyleDark10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0B5BB45-866D-4680-88E9-8C47BD80A0CB}" name="Table24" displayName="Table24" ref="B553:G558" totalsRowShown="0" headerRowDxfId="193" dataDxfId="192">
  <autoFilter ref="B553:G558" xr:uid="{F0B5BB45-866D-4680-88E9-8C47BD80A0CB}"/>
  <tableColumns count="6">
    <tableColumn id="1" xr3:uid="{393A6310-A292-4A34-876F-C26EB2E5F7F0}" name="Column1" dataDxfId="191">
      <calculatedColumnFormula>Export!C487</calculatedColumnFormula>
    </tableColumn>
    <tableColumn id="2" xr3:uid="{669B236F-7DDF-4449-99D9-E988C183207F}" name="Column2" dataDxfId="190">
      <calculatedColumnFormula>Export!I487</calculatedColumnFormula>
    </tableColumn>
    <tableColumn id="3" xr3:uid="{825D8FAC-5806-4064-8E65-5FB1A3C4C6C4}" name="Column3" dataDxfId="189">
      <calculatedColumnFormula>Export!E487</calculatedColumnFormula>
    </tableColumn>
    <tableColumn id="4" xr3:uid="{12697305-571B-454D-B163-F9F527EA6F0D}" name="Column4" dataDxfId="188">
      <calculatedColumnFormula>Export!F487</calculatedColumnFormula>
    </tableColumn>
    <tableColumn id="5" xr3:uid="{7C0D9633-EF68-427E-9357-030898930F00}" name="Column5" dataDxfId="187">
      <calculatedColumnFormula>Export!G487</calculatedColumnFormula>
    </tableColumn>
    <tableColumn id="6" xr3:uid="{FD46B302-7A87-481F-8D64-6E9D66EFA343}" name="Column6" dataDxfId="186">
      <calculatedColumnFormula>Export!H487</calculatedColumnFormula>
    </tableColumn>
  </tableColumns>
  <tableStyleInfo name="TableStyleDark1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641FB3-B0CE-4800-A237-FDC384A3186C}" name="Table25" displayName="Table25" ref="B560:G570" totalsRowShown="0" headerRowDxfId="185" dataDxfId="184">
  <autoFilter ref="B560:G570" xr:uid="{41641FB3-B0CE-4800-A237-FDC384A3186C}"/>
  <tableColumns count="6">
    <tableColumn id="1" xr3:uid="{BB890DED-1ACF-421B-8478-6DD8A4BFA5B4}" name="Column1" dataDxfId="183">
      <calculatedColumnFormula>Export!C492</calculatedColumnFormula>
    </tableColumn>
    <tableColumn id="2" xr3:uid="{F48182B4-A516-4E9B-BDC6-90AE13913B78}" name="Column2" dataDxfId="182">
      <calculatedColumnFormula>Export!I492</calculatedColumnFormula>
    </tableColumn>
    <tableColumn id="3" xr3:uid="{DA5662AD-A2F2-4922-B169-3B823D0D1EDD}" name="Column3" dataDxfId="181">
      <calculatedColumnFormula>Export!E492</calculatedColumnFormula>
    </tableColumn>
    <tableColumn id="4" xr3:uid="{EFEBC21E-E6F8-4B52-9AAA-5BE0A816DCAE}" name="Column4" dataDxfId="180">
      <calculatedColumnFormula>Export!F492</calculatedColumnFormula>
    </tableColumn>
    <tableColumn id="5" xr3:uid="{7B0E4F6A-886D-4333-AE44-23B52BB1C49C}" name="Column5" dataDxfId="179">
      <calculatedColumnFormula>Export!G492</calculatedColumnFormula>
    </tableColumn>
    <tableColumn id="6" xr3:uid="{A2E3E7CD-F22A-4D1E-B38F-A6D1A00CC22E}" name="Column6" dataDxfId="178">
      <calculatedColumnFormula>Export!H492</calculatedColumnFormula>
    </tableColumn>
  </tableColumns>
  <tableStyleInfo name="TableStyleDark10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BF608B0-3FF5-4F4E-8058-AD4B87DCF1E5}" name="Table26" displayName="Table26" ref="B573:G579" totalsRowShown="0" headerRowDxfId="177" dataDxfId="176">
  <autoFilter ref="B573:G579" xr:uid="{EBF608B0-3FF5-4F4E-8058-AD4B87DCF1E5}"/>
  <tableColumns count="6">
    <tableColumn id="1" xr3:uid="{8E52A78D-0544-49B3-B073-27D471D1DA89}" name="Column1" dataDxfId="175">
      <calculatedColumnFormula>Export!C502</calculatedColumnFormula>
    </tableColumn>
    <tableColumn id="2" xr3:uid="{E98E3705-B845-4CCD-ACE2-048A192DEA83}" name="Column2" dataDxfId="174">
      <calculatedColumnFormula>Export!I502</calculatedColumnFormula>
    </tableColumn>
    <tableColumn id="3" xr3:uid="{9195736F-1AB9-4E96-AE0C-E41B3062537D}" name="Column3" dataDxfId="173">
      <calculatedColumnFormula>Export!E502</calculatedColumnFormula>
    </tableColumn>
    <tableColumn id="4" xr3:uid="{D97A7B06-A339-4C68-A35D-AD59D3089920}" name="Column4" dataDxfId="172">
      <calculatedColumnFormula>Export!F502</calculatedColumnFormula>
    </tableColumn>
    <tableColumn id="5" xr3:uid="{4BC830A4-7F9B-4199-B26D-71FE6F436194}" name="Column5" dataDxfId="171">
      <calculatedColumnFormula>Export!G502</calculatedColumnFormula>
    </tableColumn>
    <tableColumn id="6" xr3:uid="{52F2423A-3F78-49E3-8EF3-2AF7225372F3}" name="Column6" dataDxfId="170">
      <calculatedColumnFormula>Export!H502</calculatedColumnFormula>
    </tableColumn>
  </tableColumns>
  <tableStyleInfo name="TableStyleDark10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1D48E3C-0C7A-40FA-8C9F-8D4180D3E4F1}" name="Table27" displayName="Table27" ref="B582:G594" totalsRowShown="0" headerRowDxfId="169" dataDxfId="168">
  <autoFilter ref="B582:G594" xr:uid="{81D48E3C-0C7A-40FA-8C9F-8D4180D3E4F1}"/>
  <tableColumns count="6">
    <tableColumn id="1" xr3:uid="{EFE556B2-42BA-4937-B929-C077777E6B82}" name="Column1" dataDxfId="167">
      <calculatedColumnFormula>Export!C508</calculatedColumnFormula>
    </tableColumn>
    <tableColumn id="2" xr3:uid="{6B4AE4E8-2D7E-4DD9-A8AA-B49CC9510BE9}" name="Column2" dataDxfId="166">
      <calculatedColumnFormula>Export!I508</calculatedColumnFormula>
    </tableColumn>
    <tableColumn id="3" xr3:uid="{EB27BD91-4F09-4CF9-8A7D-77741C07812B}" name="Column3" dataDxfId="165">
      <calculatedColumnFormula>Export!E508</calculatedColumnFormula>
    </tableColumn>
    <tableColumn id="4" xr3:uid="{27E83992-0626-4249-A3EB-A0F75354B372}" name="Column4" dataDxfId="164">
      <calculatedColumnFormula>Export!F508</calculatedColumnFormula>
    </tableColumn>
    <tableColumn id="5" xr3:uid="{3D1863DF-8D3B-4E13-8068-5E8E243F2A48}" name="Column5" dataDxfId="163">
      <calculatedColumnFormula>Export!G508</calculatedColumnFormula>
    </tableColumn>
    <tableColumn id="6" xr3:uid="{468DDBEA-DEB8-4ADB-901E-8B31472C7D7D}" name="Column6" dataDxfId="162">
      <calculatedColumnFormula>Export!H508</calculatedColumnFormula>
    </tableColumn>
  </tableColumns>
  <tableStyleInfo name="TableStyleDark10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F1EC9D9-094E-489D-A2E4-DB338687BFFA}" name="Table28" displayName="Table28" ref="B597:G606" totalsRowShown="0" headerRowDxfId="161" dataDxfId="160">
  <autoFilter ref="B597:G606" xr:uid="{8F1EC9D9-094E-489D-A2E4-DB338687BFFA}"/>
  <tableColumns count="6">
    <tableColumn id="1" xr3:uid="{F26D3FBB-9BC1-43E9-B925-DB458D0EA39B}" name="Column1" dataDxfId="159">
      <calculatedColumnFormula>Export!C520</calculatedColumnFormula>
    </tableColumn>
    <tableColumn id="2" xr3:uid="{737D38D5-9524-491B-8DB1-CCEAA86D7407}" name="Column2" dataDxfId="158">
      <calculatedColumnFormula>Export!I520</calculatedColumnFormula>
    </tableColumn>
    <tableColumn id="3" xr3:uid="{DF27BD0F-E661-49BE-8C9D-4DCE06AEEA17}" name="Column3" dataDxfId="157">
      <calculatedColumnFormula>Export!E520</calculatedColumnFormula>
    </tableColumn>
    <tableColumn id="4" xr3:uid="{DD1ED84F-8B87-43EC-BB77-01BDAB6466FD}" name="Column4" dataDxfId="156">
      <calculatedColumnFormula>Export!F520</calculatedColumnFormula>
    </tableColumn>
    <tableColumn id="5" xr3:uid="{97F125CA-ADB2-40FF-856B-D57FE15E9B14}" name="Column5" dataDxfId="155">
      <calculatedColumnFormula>Export!G520</calculatedColumnFormula>
    </tableColumn>
    <tableColumn id="6" xr3:uid="{F95369BE-600E-416F-91D2-86AEB971B8B9}" name="Column6" dataDxfId="154">
      <calculatedColumnFormula>Export!H520</calculatedColumnFormula>
    </tableColumn>
  </tableColumns>
  <tableStyleInfo name="TableStyleDark10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F1E302B-9570-4C19-82C0-3DC77ECE2554}" name="Table29" displayName="Table29" ref="B609:G624" totalsRowShown="0" headerRowDxfId="153" dataDxfId="152">
  <autoFilter ref="B609:G624" xr:uid="{5F1E302B-9570-4C19-82C0-3DC77ECE2554}"/>
  <tableColumns count="6">
    <tableColumn id="1" xr3:uid="{FF593211-82A7-455E-86C6-C97433159EC9}" name="Column1" dataDxfId="151">
      <calculatedColumnFormula>Export!C529</calculatedColumnFormula>
    </tableColumn>
    <tableColumn id="2" xr3:uid="{ED48D352-81FF-4921-BA9E-BCB530AE9105}" name="Column2" dataDxfId="150">
      <calculatedColumnFormula>Export!I529</calculatedColumnFormula>
    </tableColumn>
    <tableColumn id="3" xr3:uid="{71866FA5-5070-40B1-ACF3-056DCC468B17}" name="Column3" dataDxfId="149">
      <calculatedColumnFormula>Export!E529</calculatedColumnFormula>
    </tableColumn>
    <tableColumn id="4" xr3:uid="{BE12FB81-D937-4B65-BE15-53519C7BE279}" name="Column4" dataDxfId="148">
      <calculatedColumnFormula>Export!F529</calculatedColumnFormula>
    </tableColumn>
    <tableColumn id="5" xr3:uid="{C068F122-5500-4929-8909-1CFEA25CFF1C}" name="Column5" dataDxfId="147">
      <calculatedColumnFormula>Export!G529</calculatedColumnFormula>
    </tableColumn>
    <tableColumn id="6" xr3:uid="{BDF4B476-632B-4B30-87BE-F3998808E2D5}" name="Column6" dataDxfId="146">
      <calculatedColumnFormula>Export!H529</calculatedColumnFormula>
    </tableColumn>
  </tableColumns>
  <tableStyleInfo name="TableStyleDark10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8CC7F6-3D54-4B12-87C8-BD62C5219C3F}" name="Table30" displayName="Table30" ref="B627:G634" totalsRowShown="0" headerRowDxfId="145" dataDxfId="144">
  <autoFilter ref="B627:G634" xr:uid="{3D8CC7F6-3D54-4B12-87C8-BD62C5219C3F}"/>
  <tableColumns count="6">
    <tableColumn id="1" xr3:uid="{1DE5DADD-B80D-4036-A427-2D77C8895A58}" name="Column1" dataDxfId="143">
      <calculatedColumnFormula>Export!C544</calculatedColumnFormula>
    </tableColumn>
    <tableColumn id="2" xr3:uid="{625118E1-A79A-4076-BB79-5475540CDFB9}" name="Column2" dataDxfId="142">
      <calculatedColumnFormula>Export!I544</calculatedColumnFormula>
    </tableColumn>
    <tableColumn id="3" xr3:uid="{20B04C0D-A140-4253-BADE-02B003A58715}" name="Column3" dataDxfId="141">
      <calculatedColumnFormula>Export!E544</calculatedColumnFormula>
    </tableColumn>
    <tableColumn id="4" xr3:uid="{18B699B1-B73D-4017-8606-7AF8B2796FEF}" name="Column4" dataDxfId="140">
      <calculatedColumnFormula>Export!F544</calculatedColumnFormula>
    </tableColumn>
    <tableColumn id="5" xr3:uid="{6ED81EBB-4FEA-4BB1-AA41-E3FB44F0CF76}" name="Column5" dataDxfId="139">
      <calculatedColumnFormula>Export!G544</calculatedColumnFormula>
    </tableColumn>
    <tableColumn id="6" xr3:uid="{C018A2E2-B3E5-43E6-9F5A-293A8C019F44}" name="Column6" dataDxfId="138">
      <calculatedColumnFormula>Export!H544</calculatedColumnFormula>
    </tableColumn>
  </tableColumns>
  <tableStyleInfo name="TableStyleDark10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658C10F-C189-4A87-98B4-E050A3F768C4}" name="Table31" displayName="Table31" ref="B637:G659" totalsRowShown="0" headerRowDxfId="137" dataDxfId="136">
  <autoFilter ref="B637:G659" xr:uid="{C658C10F-C189-4A87-98B4-E050A3F768C4}"/>
  <tableColumns count="6">
    <tableColumn id="1" xr3:uid="{86F233E5-2C81-4A8B-91D2-C0F0E978A1C9}" name="Column1" dataDxfId="135">
      <calculatedColumnFormula>Export!C551</calculatedColumnFormula>
    </tableColumn>
    <tableColumn id="2" xr3:uid="{4CD0CB01-AC2F-42CC-9C01-C6C3DF5ECD41}" name="Column2" dataDxfId="134">
      <calculatedColumnFormula>Export!I551</calculatedColumnFormula>
    </tableColumn>
    <tableColumn id="3" xr3:uid="{C3BA9E3B-B4BC-411F-9E97-5A04913C188C}" name="Column3" dataDxfId="133">
      <calculatedColumnFormula>Export!E551</calculatedColumnFormula>
    </tableColumn>
    <tableColumn id="4" xr3:uid="{045FECD7-6096-4354-86DF-21D5AD76ADF6}" name="Column4" dataDxfId="132">
      <calculatedColumnFormula>Export!F551</calculatedColumnFormula>
    </tableColumn>
    <tableColumn id="5" xr3:uid="{2BE79913-3B5B-4190-9307-D2EDF8BD6BB3}" name="Column5" dataDxfId="131">
      <calculatedColumnFormula>Export!G551</calculatedColumnFormula>
    </tableColumn>
    <tableColumn id="6" xr3:uid="{CF1BC4E5-8A22-41CC-A13C-EE9D88606E60}" name="Column6" dataDxfId="130">
      <calculatedColumnFormula>Export!H551</calculatedColumnFormula>
    </tableColumn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CCA864-CA40-4C9B-A023-970BABF016FB}" name="Table134" displayName="Table134" ref="B23:G41" totalsRowShown="0" dataDxfId="336">
  <tableColumns count="6">
    <tableColumn id="1" xr3:uid="{BC3F5C6F-C7A1-4122-8530-780D7C5CA317}" name="Column1" dataDxfId="335">
      <calculatedColumnFormula>Export!C16</calculatedColumnFormula>
    </tableColumn>
    <tableColumn id="2" xr3:uid="{68D134DF-7537-4C58-B21B-60AF4F92F76F}" name="Column2" dataDxfId="334">
      <calculatedColumnFormula>Export!I16</calculatedColumnFormula>
    </tableColumn>
    <tableColumn id="3" xr3:uid="{357E7F7A-96F2-483D-8748-35157435A60B}" name="Column3" dataDxfId="333">
      <calculatedColumnFormula>Export!E16</calculatedColumnFormula>
    </tableColumn>
    <tableColumn id="4" xr3:uid="{29C86356-EC93-4BA4-9BA5-D22E96E5F713}" name="Column4" dataDxfId="332">
      <calculatedColumnFormula>Export!F16</calculatedColumnFormula>
    </tableColumn>
    <tableColumn id="5" xr3:uid="{ED4078EC-D73D-4293-9DA1-68B8AF91E94A}" name="Column5" dataDxfId="331">
      <calculatedColumnFormula>Export!G22</calculatedColumnFormula>
    </tableColumn>
    <tableColumn id="6" xr3:uid="{96CE2233-5CA9-47E6-8A42-7B87A53246CC}" name="Column6" dataDxfId="330">
      <calculatedColumnFormula>Export!H16</calculatedColumnFormula>
    </tableColumn>
  </tableColumns>
  <tableStyleInfo name="TableStyleDark10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C88EC8-871E-4EEF-8A70-1833A63ACA93}" name="Table32" displayName="Table32" ref="B663:G676" totalsRowShown="0" headerRowDxfId="129" dataDxfId="128">
  <autoFilter ref="B663:G676" xr:uid="{00C88EC8-871E-4EEF-8A70-1833A63ACA93}"/>
  <tableColumns count="6">
    <tableColumn id="1" xr3:uid="{B748E352-4D0C-4900-A111-A0C00917F6B2}" name="Column1" dataDxfId="127">
      <calculatedColumnFormula>Export!C573</calculatedColumnFormula>
    </tableColumn>
    <tableColumn id="2" xr3:uid="{74E553E7-F5D2-47E0-8B39-C3B958F00283}" name="Column2" dataDxfId="126">
      <calculatedColumnFormula>Export!I573</calculatedColumnFormula>
    </tableColumn>
    <tableColumn id="3" xr3:uid="{D91F5226-86C3-4807-B0FB-5295E753180A}" name="Column3" dataDxfId="125">
      <calculatedColumnFormula>Export!E573</calculatedColumnFormula>
    </tableColumn>
    <tableColumn id="4" xr3:uid="{E2D94EED-65EE-4B6F-92AA-9CC6E2E5B778}" name="Column4" dataDxfId="124">
      <calculatedColumnFormula>Export!F573</calculatedColumnFormula>
    </tableColumn>
    <tableColumn id="5" xr3:uid="{07754E16-AED6-4771-B5AB-5CF3D63AF0C4}" name="Column5" dataDxfId="123">
      <calculatedColumnFormula>Export!G573</calculatedColumnFormula>
    </tableColumn>
    <tableColumn id="6" xr3:uid="{B68EA1E0-B9BD-461F-B9A8-907DBC0A8950}" name="Column6" dataDxfId="122">
      <calculatedColumnFormula>Export!H573</calculatedColumnFormula>
    </tableColumn>
  </tableColumns>
  <tableStyleInfo name="TableStyleDark10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440E3D2-933C-45DB-8CC3-3FD5E7FAE256}" name="Table33" displayName="Table33" ref="B679:G687" totalsRowShown="0" headerRowDxfId="121" dataDxfId="120">
  <autoFilter ref="B679:G687" xr:uid="{2440E3D2-933C-45DB-8CC3-3FD5E7FAE256}"/>
  <tableColumns count="6">
    <tableColumn id="1" xr3:uid="{5AF66124-CD61-4EF5-85BB-A2EA35CA38E9}" name="Column1" dataDxfId="119">
      <calculatedColumnFormula>Export!C586</calculatedColumnFormula>
    </tableColumn>
    <tableColumn id="2" xr3:uid="{2E420E75-B954-4B22-975B-FD41276071D2}" name="Column2" dataDxfId="118">
      <calculatedColumnFormula>Export!I586</calculatedColumnFormula>
    </tableColumn>
    <tableColumn id="3" xr3:uid="{7C40A267-BE5B-48F7-93EC-F111F1037715}" name="Column3" dataDxfId="117">
      <calculatedColumnFormula>Export!E586</calculatedColumnFormula>
    </tableColumn>
    <tableColumn id="4" xr3:uid="{AAAB1343-65F4-4723-8D40-FC342B7B5331}" name="Column4" dataDxfId="116">
      <calculatedColumnFormula>Export!F586</calculatedColumnFormula>
    </tableColumn>
    <tableColumn id="5" xr3:uid="{C263895D-2910-41C5-A32E-EB8D0C2F31D3}" name="Column5" dataDxfId="115">
      <calculatedColumnFormula>Export!G586</calculatedColumnFormula>
    </tableColumn>
    <tableColumn id="6" xr3:uid="{1B34493F-2A42-4689-9084-8421B63DDD8F}" name="Column6" dataDxfId="114">
      <calculatedColumnFormula>Export!H586</calculatedColumnFormula>
    </tableColumn>
  </tableColumns>
  <tableStyleInfo name="TableStyleDark10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922CF5D-FDFF-47F5-B310-74831C2E72EB}" name="Table34" displayName="Table34" ref="B690:G694" totalsRowShown="0" headerRowDxfId="113" dataDxfId="112">
  <autoFilter ref="B690:G694" xr:uid="{0922CF5D-FDFF-47F5-B310-74831C2E72EB}"/>
  <tableColumns count="6">
    <tableColumn id="1" xr3:uid="{2C3CCF92-5E55-420B-9675-872BB3A6A6DC}" name="Column1" dataDxfId="111">
      <calculatedColumnFormula>Export!C594</calculatedColumnFormula>
    </tableColumn>
    <tableColumn id="2" xr3:uid="{6BE8C171-43A9-42E1-9C17-232E072FF596}" name="Column2" dataDxfId="110">
      <calculatedColumnFormula>Export!I594</calculatedColumnFormula>
    </tableColumn>
    <tableColumn id="3" xr3:uid="{15870FFF-923B-45CB-9EE7-83274473DC99}" name="Column3" dataDxfId="109">
      <calculatedColumnFormula>Export!E594</calculatedColumnFormula>
    </tableColumn>
    <tableColumn id="4" xr3:uid="{4BC96DF0-292E-4B2A-B8CE-D6302BA45EB4}" name="Column4" dataDxfId="108">
      <calculatedColumnFormula>Export!F594</calculatedColumnFormula>
    </tableColumn>
    <tableColumn id="5" xr3:uid="{A9108772-9488-4761-9EC9-000F7EE788B9}" name="Column5" dataDxfId="107">
      <calculatedColumnFormula>Export!G594</calculatedColumnFormula>
    </tableColumn>
    <tableColumn id="6" xr3:uid="{CCD3FCC2-C9EF-4F67-B46F-E12CC85724FA}" name="Column6" dataDxfId="106">
      <calculatedColumnFormula>Export!H594</calculatedColumnFormula>
    </tableColumn>
  </tableColumns>
  <tableStyleInfo name="TableStyleDark10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B04600-2708-4001-A576-971E73E07500}" name="Table35" displayName="Table35" ref="B697:G705" totalsRowShown="0" headerRowDxfId="105" dataDxfId="104">
  <autoFilter ref="B697:G705" xr:uid="{17B04600-2708-4001-A576-971E73E07500}"/>
  <tableColumns count="6">
    <tableColumn id="1" xr3:uid="{AA6F52D9-6616-4B42-AF74-A127FF662CD7}" name="Column1" dataDxfId="103">
      <calculatedColumnFormula>Export!C598</calculatedColumnFormula>
    </tableColumn>
    <tableColumn id="2" xr3:uid="{CAB56A28-17AD-4DB6-9ECC-FAB84DFA18A3}" name="Column2" dataDxfId="102">
      <calculatedColumnFormula>Export!I598</calculatedColumnFormula>
    </tableColumn>
    <tableColumn id="3" xr3:uid="{4FC9F0C9-1A40-49EE-93AB-4183CFA4F2AA}" name="Column3" dataDxfId="101">
      <calculatedColumnFormula>Export!E598</calculatedColumnFormula>
    </tableColumn>
    <tableColumn id="4" xr3:uid="{BE8D2BBE-F444-4CB7-B3FF-03219D88D4AF}" name="Column4" dataDxfId="100">
      <calculatedColumnFormula>Export!F598</calculatedColumnFormula>
    </tableColumn>
    <tableColumn id="5" xr3:uid="{3FCA171A-422F-48D7-B38F-267BCAF9842B}" name="Column5" dataDxfId="99">
      <calculatedColumnFormula>Export!G598</calculatedColumnFormula>
    </tableColumn>
    <tableColumn id="6" xr3:uid="{A69DE553-07C3-4028-A6D8-189D1CBF1A73}" name="Column6" dataDxfId="98">
      <calculatedColumnFormula>Export!H598</calculatedColumnFormula>
    </tableColumn>
  </tableColumns>
  <tableStyleInfo name="TableStyleDark10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551C0D4-50C0-43F8-ACF5-CEF4B819D905}" name="Table36" displayName="Table36" ref="B708:G716" totalsRowShown="0" headerRowDxfId="97" dataDxfId="96">
  <autoFilter ref="B708:G716" xr:uid="{2551C0D4-50C0-43F8-ACF5-CEF4B819D905}"/>
  <tableColumns count="6">
    <tableColumn id="1" xr3:uid="{506FC1A5-8D0F-4F38-8AA5-FE96D1E8BCE8}" name="Column1" dataDxfId="95">
      <calculatedColumnFormula>Export!C606</calculatedColumnFormula>
    </tableColumn>
    <tableColumn id="2" xr3:uid="{21AA505A-742B-4ED3-A7BF-C0E6D8A49024}" name="Column2" dataDxfId="94">
      <calculatedColumnFormula>Export!I606</calculatedColumnFormula>
    </tableColumn>
    <tableColumn id="3" xr3:uid="{BDAC91BB-2C19-4375-BB7B-0FA3A5F392AC}" name="Column3" dataDxfId="93">
      <calculatedColumnFormula>Export!E606</calculatedColumnFormula>
    </tableColumn>
    <tableColumn id="4" xr3:uid="{8E9B42B3-7CE4-44B2-A509-00E1E567C3EC}" name="Column4" dataDxfId="92">
      <calculatedColumnFormula>Export!F606</calculatedColumnFormula>
    </tableColumn>
    <tableColumn id="5" xr3:uid="{BB4FA313-231F-4D22-BC50-CFF6837F2D42}" name="Column5" dataDxfId="91">
      <calculatedColumnFormula>Export!G606</calculatedColumnFormula>
    </tableColumn>
    <tableColumn id="6" xr3:uid="{FD503AB7-00FC-480A-9CB8-41B50DE9E8C4}" name="Column6" dataDxfId="90">
      <calculatedColumnFormula>Export!H606</calculatedColumnFormula>
    </tableColumn>
  </tableColumns>
  <tableStyleInfo name="TableStyleDark10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D37D062-6E4F-4A63-BB46-A11963DF6805}" name="Table37" displayName="Table37" ref="B719:G726" totalsRowShown="0" headerRowDxfId="89" dataDxfId="88">
  <autoFilter ref="B719:G726" xr:uid="{CD37D062-6E4F-4A63-BB46-A11963DF6805}"/>
  <tableColumns count="6">
    <tableColumn id="1" xr3:uid="{9D5D4263-4525-4496-9709-66783E0C3862}" name="Column1" dataDxfId="87">
      <calculatedColumnFormula>Export!C614</calculatedColumnFormula>
    </tableColumn>
    <tableColumn id="2" xr3:uid="{75B31821-B6A4-4BE4-ADA4-6E509A7D1632}" name="Column2" dataDxfId="86">
      <calculatedColumnFormula>Export!I614</calculatedColumnFormula>
    </tableColumn>
    <tableColumn id="3" xr3:uid="{875524C2-2231-4094-8653-4637D193CCCC}" name="Column3" dataDxfId="85">
      <calculatedColumnFormula>Export!E614</calculatedColumnFormula>
    </tableColumn>
    <tableColumn id="4" xr3:uid="{82B2FA18-63E6-484F-BD7C-81A3153E6CE8}" name="Column4" dataDxfId="84">
      <calculatedColumnFormula>Export!F614</calculatedColumnFormula>
    </tableColumn>
    <tableColumn id="5" xr3:uid="{BF79A15A-D898-4231-9190-2F1DF0CD1FD0}" name="Column5" dataDxfId="83">
      <calculatedColumnFormula>Export!G614</calculatedColumnFormula>
    </tableColumn>
    <tableColumn id="6" xr3:uid="{3D76CF46-CA52-421E-8ECF-A20503CDEE2D}" name="Column6" dataDxfId="82">
      <calculatedColumnFormula>Export!H614</calculatedColumnFormula>
    </tableColumn>
  </tableColumns>
  <tableStyleInfo name="TableStyleDark10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0968E6-A690-48CA-84E5-6B2844466FAB}" name="Table38" displayName="Table38" ref="B729:G736" totalsRowShown="0" headerRowDxfId="81" dataDxfId="80">
  <autoFilter ref="B729:G736" xr:uid="{280968E6-A690-48CA-84E5-6B2844466FAB}"/>
  <tableColumns count="6">
    <tableColumn id="1" xr3:uid="{81A51DEF-1FAD-45E3-B802-4F60776C2F75}" name="Column1" dataDxfId="79">
      <calculatedColumnFormula>Export!C621</calculatedColumnFormula>
    </tableColumn>
    <tableColumn id="2" xr3:uid="{60522122-AB51-4AFC-9D3D-EB112E501332}" name="Column2" dataDxfId="78">
      <calculatedColumnFormula>Export!I621</calculatedColumnFormula>
    </tableColumn>
    <tableColumn id="3" xr3:uid="{64CBBF94-7BDE-41D6-B2A5-AF4E3A615F57}" name="Column3" dataDxfId="77">
      <calculatedColumnFormula>Export!E621</calculatedColumnFormula>
    </tableColumn>
    <tableColumn id="4" xr3:uid="{F333A1CF-C0A5-4BE6-85D2-351BF4A443BC}" name="Column4" dataDxfId="76">
      <calculatedColumnFormula>Export!F621</calculatedColumnFormula>
    </tableColumn>
    <tableColumn id="5" xr3:uid="{9FDDFE19-7FA9-47FD-BD92-638480A73F40}" name="Column5" dataDxfId="75">
      <calculatedColumnFormula>Export!G621</calculatedColumnFormula>
    </tableColumn>
    <tableColumn id="6" xr3:uid="{B89069D8-A1C2-4044-BD58-8F9B93C5CACA}" name="Column6" dataDxfId="74">
      <calculatedColumnFormula>Export!H621</calculatedColumnFormula>
    </tableColumn>
  </tableColumns>
  <tableStyleInfo name="TableStyleDark10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22D003A-8E16-4E82-B127-5E55BA6BE42C}" name="Table39" displayName="Table39" ref="B739:G783" totalsRowShown="0" headerRowDxfId="73" dataDxfId="72">
  <autoFilter ref="B739:G783" xr:uid="{622D003A-8E16-4E82-B127-5E55BA6BE42C}"/>
  <tableColumns count="6">
    <tableColumn id="1" xr3:uid="{48F1B723-F2B0-471F-94D2-CA6DDDE99371}" name="Column1" dataDxfId="71">
      <calculatedColumnFormula>Export!C628</calculatedColumnFormula>
    </tableColumn>
    <tableColumn id="2" xr3:uid="{21CE3C05-2600-4A2C-BF81-8A8A87BC7FFB}" name="Column2" dataDxfId="70">
      <calculatedColumnFormula>Export!I628</calculatedColumnFormula>
    </tableColumn>
    <tableColumn id="3" xr3:uid="{3DA76114-9BE5-4606-9049-08205EAA251D}" name="Column3" dataDxfId="69">
      <calculatedColumnFormula>Export!E628</calculatedColumnFormula>
    </tableColumn>
    <tableColumn id="4" xr3:uid="{2CB1607B-BE3C-44B4-911B-8B77B2ADA901}" name="Column4" dataDxfId="68">
      <calculatedColumnFormula>Export!F628</calculatedColumnFormula>
    </tableColumn>
    <tableColumn id="5" xr3:uid="{6BB57CF6-227B-427E-ADBA-8DE874FBFCEC}" name="Column5" dataDxfId="67">
      <calculatedColumnFormula>Export!G628</calculatedColumnFormula>
    </tableColumn>
    <tableColumn id="6" xr3:uid="{DFB709A7-EC2D-4918-BA26-0DF9810FF950}" name="Column6" dataDxfId="66">
      <calculatedColumnFormula>Export!H628</calculatedColumnFormula>
    </tableColumn>
  </tableColumns>
  <tableStyleInfo name="TableStyleDark10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AD47250-0E9C-480C-AF82-1623FB33380E}" name="Table40" displayName="Table40" ref="B786:G804" totalsRowShown="0" headerRowDxfId="65" dataDxfId="64">
  <autoFilter ref="B786:G804" xr:uid="{7AD47250-0E9C-480C-AF82-1623FB33380E}"/>
  <tableColumns count="6">
    <tableColumn id="1" xr3:uid="{83ACE9DB-D836-4715-89AA-AE2E7A464949}" name="Column1" dataDxfId="63">
      <calculatedColumnFormula>Export!C672</calculatedColumnFormula>
    </tableColumn>
    <tableColumn id="2" xr3:uid="{E0A5FA1F-4A02-45AB-878D-B47373AA19F7}" name="Column2" dataDxfId="62">
      <calculatedColumnFormula>Export!I672</calculatedColumnFormula>
    </tableColumn>
    <tableColumn id="3" xr3:uid="{EBEB17A0-CAF2-4C50-BD29-E536994C734F}" name="Column3" dataDxfId="61">
      <calculatedColumnFormula>Export!E672</calculatedColumnFormula>
    </tableColumn>
    <tableColumn id="4" xr3:uid="{45425CC1-58B3-4027-910A-ACACED5DEDFE}" name="Column4" dataDxfId="60">
      <calculatedColumnFormula>Export!F672</calculatedColumnFormula>
    </tableColumn>
    <tableColumn id="5" xr3:uid="{0357B8AA-F5B3-4EDD-98E8-4E5FB9153AD1}" name="Column5" dataDxfId="59">
      <calculatedColumnFormula>Export!G672</calculatedColumnFormula>
    </tableColumn>
    <tableColumn id="6" xr3:uid="{394B602D-28B2-4194-975C-CCD7A04D34BA}" name="Column6" dataDxfId="58">
      <calculatedColumnFormula>Export!H672</calculatedColumnFormula>
    </tableColumn>
  </tableColumns>
  <tableStyleInfo name="TableStyleDark10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AD9D550-8FC2-4327-A334-9D77724E6691}" name="Table41" displayName="Table41" ref="B807:G822" totalsRowShown="0" headerRowDxfId="57" dataDxfId="56">
  <autoFilter ref="B807:G822" xr:uid="{7AD9D550-8FC2-4327-A334-9D77724E6691}"/>
  <tableColumns count="6">
    <tableColumn id="1" xr3:uid="{772D67F3-1751-45FF-9D4E-82EA91B2206B}" name="Column1" dataDxfId="55">
      <calculatedColumnFormula>Export!C690</calculatedColumnFormula>
    </tableColumn>
    <tableColumn id="2" xr3:uid="{2EFE4255-1743-45E4-8F5C-693DC4FF1A55}" name="Column2" dataDxfId="54">
      <calculatedColumnFormula>Export!I690</calculatedColumnFormula>
    </tableColumn>
    <tableColumn id="3" xr3:uid="{05A42CDB-2425-4FA8-8B90-44395BAFC3A9}" name="Column3" dataDxfId="53">
      <calculatedColumnFormula>Export!E690</calculatedColumnFormula>
    </tableColumn>
    <tableColumn id="4" xr3:uid="{6C088E70-1706-45AE-8827-ACF674217253}" name="Column4" dataDxfId="52">
      <calculatedColumnFormula>Export!F690</calculatedColumnFormula>
    </tableColumn>
    <tableColumn id="5" xr3:uid="{6C8A8B12-BC02-435C-86F0-8C2790A0E0AA}" name="Column5" dataDxfId="51">
      <calculatedColumnFormula>Export!G690</calculatedColumnFormula>
    </tableColumn>
    <tableColumn id="6" xr3:uid="{3EB5F723-2046-45DC-AFD9-8DACEFB244D8}" name="Column6" dataDxfId="50">
      <calculatedColumnFormula>Export!H690</calculatedColumnFormula>
    </tableColumn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2CF1DA-55A5-4EB4-B008-884C0CF56664}" name="Table1345" displayName="Table1345" ref="B44:G65" totalsRowShown="0" dataDxfId="329">
  <tableColumns count="6">
    <tableColumn id="1" xr3:uid="{02702B30-457E-4718-AC27-265F6163DF4B}" name="Column1" dataDxfId="328">
      <calculatedColumnFormula>Export!C34</calculatedColumnFormula>
    </tableColumn>
    <tableColumn id="2" xr3:uid="{B631852F-2D98-4723-81F8-86B695B523BE}" name="Column2" dataDxfId="327">
      <calculatedColumnFormula>Export!I34</calculatedColumnFormula>
    </tableColumn>
    <tableColumn id="3" xr3:uid="{435748E1-599F-40F0-88F7-C17744FF30C4}" name="Column3" dataDxfId="326">
      <calculatedColumnFormula>Export!E34</calculatedColumnFormula>
    </tableColumn>
    <tableColumn id="4" xr3:uid="{B6FBA9AE-760E-4D3B-BAA4-98EE47BABA96}" name="Column4" dataDxfId="325">
      <calculatedColumnFormula>Export!F34</calculatedColumnFormula>
    </tableColumn>
    <tableColumn id="5" xr3:uid="{E2DF1A78-3EE3-4F03-8D03-96EBC7028E74}" name="Column5" dataDxfId="324">
      <calculatedColumnFormula>Export!G43</calculatedColumnFormula>
    </tableColumn>
    <tableColumn id="6" xr3:uid="{8E33A47E-21BC-4060-BB5B-61431E135CA7}" name="Column6" dataDxfId="323">
      <calculatedColumnFormula>Export!H34</calculatedColumnFormula>
    </tableColumn>
  </tableColumns>
  <tableStyleInfo name="TableStyleDark10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9C3DF8-46FE-4C73-8071-227B679EC161}" name="Table42" displayName="Table42" ref="B825:G829" totalsRowShown="0" headerRowDxfId="49" dataDxfId="48">
  <autoFilter ref="B825:G829" xr:uid="{759C3DF8-46FE-4C73-8071-227B679EC161}"/>
  <tableColumns count="6">
    <tableColumn id="1" xr3:uid="{4B61C34A-488A-4DBA-A703-E3E806BF0929}" name="Column1" dataDxfId="47">
      <calculatedColumnFormula>Export!C705</calculatedColumnFormula>
    </tableColumn>
    <tableColumn id="2" xr3:uid="{0502749A-FDD8-4DDA-88E3-AF194B3E4256}" name="Column2" dataDxfId="46">
      <calculatedColumnFormula>Export!I705</calculatedColumnFormula>
    </tableColumn>
    <tableColumn id="3" xr3:uid="{5CB32B9D-CAA3-416F-9C26-77A90C6351C5}" name="Column3" dataDxfId="45">
      <calculatedColumnFormula>Export!E705</calculatedColumnFormula>
    </tableColumn>
    <tableColumn id="4" xr3:uid="{DB28182E-E1AC-4634-820D-FFD7FADEB32B}" name="Column4" dataDxfId="44">
      <calculatedColumnFormula>Export!F705</calculatedColumnFormula>
    </tableColumn>
    <tableColumn id="5" xr3:uid="{5796058C-8C55-4F27-8907-3A4B79754859}" name="Column5" dataDxfId="43">
      <calculatedColumnFormula>Export!G705</calculatedColumnFormula>
    </tableColumn>
    <tableColumn id="6" xr3:uid="{3AD80F89-1B89-4ABC-A230-F41A902CF766}" name="Column6" dataDxfId="42">
      <calculatedColumnFormula>Export!H705</calculatedColumnFormula>
    </tableColumn>
  </tableColumns>
  <tableStyleInfo name="TableStyleDark10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3929609-33B8-407C-8C74-F2CBB2DADADB}" name="Table43" displayName="Table43" ref="B832:G837" totalsRowShown="0" headerRowDxfId="41" dataDxfId="40">
  <autoFilter ref="B832:G837" xr:uid="{F3929609-33B8-407C-8C74-F2CBB2DADADB}"/>
  <tableColumns count="6">
    <tableColumn id="1" xr3:uid="{C1838F5E-C94C-49F7-A84E-01C2071FF7E2}" name="Column1" dataDxfId="39">
      <calculatedColumnFormula>Export!C709</calculatedColumnFormula>
    </tableColumn>
    <tableColumn id="2" xr3:uid="{2D3B0A3D-2649-4A99-9D90-26CA829ED9E0}" name="Column2" dataDxfId="38">
      <calculatedColumnFormula>Export!I709</calculatedColumnFormula>
    </tableColumn>
    <tableColumn id="3" xr3:uid="{BAAABFB0-B11F-4DD2-B0EA-DBFB2FAF11FE}" name="Column3" dataDxfId="37">
      <calculatedColumnFormula>Export!E709</calculatedColumnFormula>
    </tableColumn>
    <tableColumn id="4" xr3:uid="{A331C099-FB13-42AE-8B8F-308FFBE47EB3}" name="Column4" dataDxfId="36">
      <calculatedColumnFormula>Export!F709</calculatedColumnFormula>
    </tableColumn>
    <tableColumn id="5" xr3:uid="{FEE28D59-A59B-448C-B450-27579CA25F17}" name="Column5" dataDxfId="35">
      <calculatedColumnFormula>Export!G709</calculatedColumnFormula>
    </tableColumn>
    <tableColumn id="6" xr3:uid="{3AFC54C7-FF56-49D1-B66B-7BB6E39E451E}" name="Column6" dataDxfId="34">
      <calculatedColumnFormula>Export!H709</calculatedColumnFormula>
    </tableColumn>
  </tableColumns>
  <tableStyleInfo name="TableStyleDark10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2C1F970-031E-4962-9A65-F005EFB7470D}" name="Table44" displayName="Table44" ref="B840:G845" totalsRowShown="0" headerRowDxfId="33" dataDxfId="32">
  <autoFilter ref="B840:G845" xr:uid="{B2C1F970-031E-4962-9A65-F005EFB7470D}"/>
  <tableColumns count="6">
    <tableColumn id="1" xr3:uid="{B6649E61-3F46-440C-B7B9-0EBDBE9AB42E}" name="Column1" dataDxfId="31">
      <calculatedColumnFormula>Export!C714</calculatedColumnFormula>
    </tableColumn>
    <tableColumn id="2" xr3:uid="{02FA3A39-D86F-47EB-9939-8ED89353845E}" name="Column2" dataDxfId="30">
      <calculatedColumnFormula>Export!I714</calculatedColumnFormula>
    </tableColumn>
    <tableColumn id="3" xr3:uid="{4B4CA9CA-6843-4711-A9E8-7278894F79AF}" name="Column3" dataDxfId="29">
      <calculatedColumnFormula>Export!E714</calculatedColumnFormula>
    </tableColumn>
    <tableColumn id="4" xr3:uid="{1EA06FF8-F6EC-4BA7-A61B-0CA3DBE43FAC}" name="Column4" dataDxfId="28">
      <calculatedColumnFormula>Export!F714</calculatedColumnFormula>
    </tableColumn>
    <tableColumn id="5" xr3:uid="{B172159B-0FBF-41B4-85F8-43B71286CFFE}" name="Column5" dataDxfId="27">
      <calculatedColumnFormula>Export!G714</calculatedColumnFormula>
    </tableColumn>
    <tableColumn id="6" xr3:uid="{413D6601-7D11-4604-8B8A-57529D6BD27B}" name="Column6" dataDxfId="26">
      <calculatedColumnFormula>Export!H714</calculatedColumnFormula>
    </tableColumn>
  </tableColumns>
  <tableStyleInfo name="TableStyleDark10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798CDD6-6207-4BE8-8C86-84872A9866FC}" name="Natasa" displayName="Natasa" ref="A1:M719" totalsRowShown="0" headerRowDxfId="25" dataDxfId="24">
  <autoFilter ref="A1:M719" xr:uid="{6798CDD6-6207-4BE8-8C86-84872A9866FC}"/>
  <tableColumns count="13">
    <tableColumn id="1" xr3:uid="{FA6E7C55-0E10-4F61-8BE1-D8D135265E88}" name="p/n plist" dataDxfId="23" totalsRowDxfId="22"/>
    <tableColumn id="2" xr3:uid="{3AB67433-C6FC-4478-9E57-1050BF76E1BE}" name="Naziv" dataDxfId="21" totalsRowDxfId="20"/>
    <tableColumn id="3" xr3:uid="{B472686C-6D3F-4816-A4C3-DB8E40E09CBC}" name="Dimenzije (mm2)" dataDxfId="19" totalsRowDxfId="18" dataCellStyle="Normal 2" totalsRowCellStyle="Normal 2"/>
    <tableColumn id="4" xr3:uid="{470F23D5-F0C3-4124-BA34-1324DB2FB6D4}" name="Grupa" dataDxfId="17" totalsRowDxfId="16"/>
    <tableColumn id="5" xr3:uid="{5D21716C-CB15-4A93-854D-E24E5B3A0DEE}" name="Promjer _x000a_(mm)" dataDxfId="15" totalsRowDxfId="14" dataCellStyle="Normal 2" totalsRowCellStyle="Normal 2"/>
    <tableColumn id="6" xr3:uid="{2549B136-734D-4134-8073-89F92A9213DD}" name="Cu _x000a_(kg/km)" dataDxfId="13" totalsRowDxfId="12" dataCellStyle="Normal 2" totalsRowCellStyle="Normal 2"/>
    <tableColumn id="7" xr3:uid="{67170448-94B3-4C54-B593-BFC503095C05}" name="Al _x000a_(kg/km)" dataDxfId="11" totalsRowDxfId="10"/>
    <tableColumn id="8" xr3:uid="{2AB01121-1B40-4971-83B2-91F8F53D3063}" name="Težina (kg/km)" dataDxfId="9" totalsRowDxfId="8" dataCellStyle="Normal 2" totalsRowCellStyle="Normal 2"/>
    <tableColumn id="9" xr3:uid="{4434E832-B3CD-41C5-A61F-B724DFC264DF}" name="Cijena (€/km) " dataDxfId="7" dataCellStyle="Normal 2" totalsRowCellStyle="Normal 2"/>
    <tableColumn id="10" xr3:uid="{91FEA93F-F45C-4F34-A635-0326E21D3418}" name="Rabat grupa 1. (%)" dataDxfId="6">
      <calculatedColumnFormula>Grupe!$K$8</calculatedColumnFormula>
    </tableColumn>
    <tableColumn id="11" xr3:uid="{CF72B47B-6371-4A00-A771-ADC0291277F9}" name="Cijena s rabat 1. (€/km) " dataDxfId="5" totalsRowDxfId="4">
      <calculatedColumnFormula>I2*(1-J2)</calculatedColumnFormula>
    </tableColumn>
    <tableColumn id="12" xr3:uid="{F1056212-2662-4755-B786-96A731746570}" name="Rabat grupa 2. (%)" dataDxfId="3">
      <calculatedColumnFormula>Grupe!$K$9</calculatedColumnFormula>
    </tableColumn>
    <tableColumn id="13" xr3:uid="{7BBE3868-9733-4E1B-93E1-0F8470658EBA}" name="Cijena s rabat 1+2 (€/km)" dataDxfId="2">
      <calculatedColumnFormula>Natasa[[#This Row],[Cijena s rabat 1. (€/km) ]]*(1-Natasa[[#This Row],[Rabat grupa 2. (%)]])</calculatedColumnFormula>
    </tableColumn>
  </tableColumns>
  <tableStyleInfo name="TableStyleLight12" showFirstColumn="1" showLastColumn="1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68CC8D-1DA3-4FBF-9B36-90AB800ABFFE}" name="Table13456" displayName="Table13456" ref="B68:G71" totalsRowShown="0" dataDxfId="322">
  <tableColumns count="6">
    <tableColumn id="1" xr3:uid="{F56B9337-9CEC-4FC9-854F-D0D84DB37565}" name="Column1" dataDxfId="321">
      <calculatedColumnFormula>Export!C55</calculatedColumnFormula>
    </tableColumn>
    <tableColumn id="2" xr3:uid="{38650C87-83D0-45CF-9B73-7FFE07D2F6A4}" name="Column2" dataDxfId="320">
      <calculatedColumnFormula>Export!I55</calculatedColumnFormula>
    </tableColumn>
    <tableColumn id="3" xr3:uid="{62284231-32F8-489D-9911-A960E6A8E37F}" name="Column3" dataDxfId="319">
      <calculatedColumnFormula>Export!E55</calculatedColumnFormula>
    </tableColumn>
    <tableColumn id="4" xr3:uid="{D209D343-70D8-498E-B34F-225E97A2E0C0}" name="Column4" dataDxfId="318">
      <calculatedColumnFormula>Export!F55</calculatedColumnFormula>
    </tableColumn>
    <tableColumn id="5" xr3:uid="{65A03920-9C26-4F35-9D10-43E2DEB10140}" name="Column5" dataDxfId="317">
      <calculatedColumnFormula>Export!G67</calculatedColumnFormula>
    </tableColumn>
    <tableColumn id="6" xr3:uid="{C1B9D84C-B094-484E-80E5-EB29FA88C56E}" name="Column6" dataDxfId="316">
      <calculatedColumnFormula>Export!H55</calculatedColumnFormula>
    </tableColumn>
  </tableColumns>
  <tableStyleInfo name="TableStyleDark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8307ED-BC0A-442B-B0F8-93798B145532}" name="Table134567" displayName="Table134567" ref="B74:G75" totalsRowShown="0" dataDxfId="315">
  <tableColumns count="6">
    <tableColumn id="1" xr3:uid="{7B8D4A58-B87F-4164-BFED-9B6358F44144}" name="Column1" dataDxfId="314">
      <calculatedColumnFormula>Export!C58</calculatedColumnFormula>
    </tableColumn>
    <tableColumn id="2" xr3:uid="{31858206-45B0-4313-AB70-A76E00052687}" name="Column2" dataDxfId="313">
      <calculatedColumnFormula>Export!I58</calculatedColumnFormula>
    </tableColumn>
    <tableColumn id="3" xr3:uid="{04F98DE4-BAD9-4C44-9DF3-12B355FA130C}" name="Column3" dataDxfId="312">
      <calculatedColumnFormula>Export!E58</calculatedColumnFormula>
    </tableColumn>
    <tableColumn id="4" xr3:uid="{1103418D-1B87-43DC-859D-8FD946C59FCD}" name="Column4" dataDxfId="311">
      <calculatedColumnFormula>Export!F58</calculatedColumnFormula>
    </tableColumn>
    <tableColumn id="5" xr3:uid="{8798567B-D9F6-4D42-940A-CCE8C8F1423D}" name="Column5" dataDxfId="310">
      <calculatedColumnFormula>Export!G73</calculatedColumnFormula>
    </tableColumn>
    <tableColumn id="6" xr3:uid="{9DF33044-E2ED-4838-BDD9-274D18FFDA16}" name="Column6" dataDxfId="309">
      <calculatedColumnFormula>Export!H58</calculatedColumnFormula>
    </tableColumn>
  </tableColumns>
  <tableStyleInfo name="TableStyleDark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2F062F-5A31-4502-AB0F-4EC8BEDAEA70}" name="Table1345679" displayName="Table1345679" ref="B78:G82" totalsRowShown="0" dataDxfId="308">
  <tableColumns count="6">
    <tableColumn id="1" xr3:uid="{A886BA6F-3121-4CA0-AB71-166BE00D340E}" name="Column1" dataDxfId="307">
      <calculatedColumnFormula>Export!C59</calculatedColumnFormula>
    </tableColumn>
    <tableColumn id="2" xr3:uid="{4911EEFA-A00A-4E8E-8D6C-E0F9319483D1}" name="Column2" dataDxfId="306">
      <calculatedColumnFormula>Export!I59</calculatedColumnFormula>
    </tableColumn>
    <tableColumn id="3" xr3:uid="{C058DDB9-D46E-4661-BD40-E3F765A1605F}" name="Column3" dataDxfId="305">
      <calculatedColumnFormula>Export!E59</calculatedColumnFormula>
    </tableColumn>
    <tableColumn id="4" xr3:uid="{A84BCBCC-3523-4E00-A3D0-D6C38F1BC606}" name="Column4" dataDxfId="304">
      <calculatedColumnFormula>Export!F59</calculatedColumnFormula>
    </tableColumn>
    <tableColumn id="5" xr3:uid="{6A87C42C-0213-48DE-986D-8BCA0239DB56}" name="Column5" dataDxfId="303">
      <calculatedColumnFormula>Export!G77</calculatedColumnFormula>
    </tableColumn>
    <tableColumn id="6" xr3:uid="{6E5580CB-B681-44B7-9C40-597FAD5A72CA}" name="Column6" dataDxfId="302">
      <calculatedColumnFormula>Export!H59</calculatedColumnFormula>
    </tableColumn>
  </tableColumns>
  <tableStyleInfo name="TableStyleDark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C438F3-2D1A-46FD-90BB-725C3A5F79C6}" name="Table134567910" displayName="Table134567910" ref="B85:G103" totalsRowShown="0" dataDxfId="301">
  <tableColumns count="6">
    <tableColumn id="1" xr3:uid="{39A8368C-0B3C-40CD-A3A7-73BA173BF1B8}" name="Column1" dataDxfId="300">
      <calculatedColumnFormula>Export!C63</calculatedColumnFormula>
    </tableColumn>
    <tableColumn id="2" xr3:uid="{8A010CF4-5B2D-47BF-A44A-ADC412918C01}" name="Column2" dataDxfId="299">
      <calculatedColumnFormula>Export!I63</calculatedColumnFormula>
    </tableColumn>
    <tableColumn id="3" xr3:uid="{AEE873FF-2DE7-4873-AB65-EC236E0091F7}" name="Column3" dataDxfId="298">
      <calculatedColumnFormula>Export!E63</calculatedColumnFormula>
    </tableColumn>
    <tableColumn id="4" xr3:uid="{73CE55B7-2972-454F-9B77-22FCCFD7F689}" name="Column4" dataDxfId="297">
      <calculatedColumnFormula>Export!F63</calculatedColumnFormula>
    </tableColumn>
    <tableColumn id="5" xr3:uid="{FE5F5410-47D5-4C35-9206-730A1FE4F1B8}" name="Column5" dataDxfId="296">
      <calculatedColumnFormula>Export!G84</calculatedColumnFormula>
    </tableColumn>
    <tableColumn id="6" xr3:uid="{85873502-331B-4B72-8EB9-46485EDFB972}" name="Column6" dataDxfId="295">
      <calculatedColumnFormula>Export!H63</calculatedColumnFormula>
    </tableColumn>
  </tableColumns>
  <tableStyleInfo name="TableStyleDark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DA8E319-3DDB-4B71-9352-9A631CC87458}" name="Table13456791011" displayName="Table13456791011" ref="B107:G115" totalsRowShown="0" dataDxfId="294">
  <tableColumns count="6">
    <tableColumn id="1" xr3:uid="{AD7F6381-6B62-4BF0-9D85-19C326E03EE7}" name="Column1" dataDxfId="293">
      <calculatedColumnFormula>Export!C81</calculatedColumnFormula>
    </tableColumn>
    <tableColumn id="2" xr3:uid="{59141D7E-C15B-4D21-AFA7-0CDCDCD98B73}" name="Column2" dataDxfId="292">
      <calculatedColumnFormula>Export!I81</calculatedColumnFormula>
    </tableColumn>
    <tableColumn id="3" xr3:uid="{21B1796A-96B2-46A1-BC0C-10DECDA5C5BC}" name="Column3" dataDxfId="291">
      <calculatedColumnFormula>Export!E81</calculatedColumnFormula>
    </tableColumn>
    <tableColumn id="4" xr3:uid="{85CFD44B-5ACD-449B-9A70-BF980A1B4F42}" name="Column4" dataDxfId="290">
      <calculatedColumnFormula>Export!F81</calculatedColumnFormula>
    </tableColumn>
    <tableColumn id="5" xr3:uid="{4945EF13-C7C9-4AE6-BB2B-A9F15BCE2008}" name="Column5" dataDxfId="289">
      <calculatedColumnFormula>Export!#REF!</calculatedColumnFormula>
    </tableColumn>
    <tableColumn id="6" xr3:uid="{3DDBE040-0B6B-4D13-BCD7-B748F28929D4}" name="Column6" dataDxfId="288">
      <calculatedColumnFormula>Export!H81</calculatedColumnFormula>
    </tableColumn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41" Type="http://schemas.openxmlformats.org/officeDocument/2006/relationships/table" Target="../tables/table3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BF2E-48C2-481E-9662-17F914C1D68C}">
  <sheetPr codeName="Sheet1"/>
  <dimension ref="M27:X55"/>
  <sheetViews>
    <sheetView view="pageBreakPreview" topLeftCell="A10" zoomScale="60" zoomScaleNormal="70" zoomScalePageLayoutView="70" workbookViewId="0">
      <selection activeCell="P20" sqref="P20"/>
    </sheetView>
  </sheetViews>
  <sheetFormatPr defaultColWidth="8.85546875" defaultRowHeight="15"/>
  <cols>
    <col min="9" max="9" width="8.85546875" customWidth="1"/>
    <col min="10" max="10" width="14" customWidth="1"/>
    <col min="11" max="11" width="12.140625" customWidth="1"/>
    <col min="12" max="14" width="8.85546875" customWidth="1"/>
  </cols>
  <sheetData>
    <row r="27" spans="19:19">
      <c r="S27" s="146"/>
    </row>
    <row r="34" spans="13:24">
      <c r="X34" s="145"/>
    </row>
    <row r="46" spans="13:24" ht="18.75">
      <c r="M46" s="144"/>
    </row>
    <row r="49" spans="15:15" ht="18.75">
      <c r="O49" s="144"/>
    </row>
    <row r="55" spans="15:15" ht="43.5" customHeight="1"/>
  </sheetData>
  <sheetProtection algorithmName="SHA-512" hashValue="GzlPh2QH2CztUPohUNZJwvX0IP2ZrFIlHq9lyblglhvq2QITxb5hvU1f9nzZowVob3RnEskUdMEdSc5fZbSJ3A==" saltValue="4YJsmuwH4VuJMFzJrxWODg==" spinCount="100000" sheet="1" objects="1" scenarios="1"/>
  <pageMargins left="1.3244047619047619E-2" right="0.33110119047619047" top="6.6220238095238096E-2" bottom="9.2708333333333337E-2" header="0.3" footer="0.3"/>
  <pageSetup paperSize="9" scale="8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34CE-2DB6-4FD2-940C-3EC03838C44E}">
  <sheetPr codeName="Sheet2">
    <pageSetUpPr fitToPage="1"/>
  </sheetPr>
  <dimension ref="B1:M82"/>
  <sheetViews>
    <sheetView tabSelected="1" view="pageLayout" zoomScale="115" zoomScaleNormal="145" zoomScalePageLayoutView="115" workbookViewId="0">
      <selection activeCell="K9" sqref="K9"/>
    </sheetView>
  </sheetViews>
  <sheetFormatPr defaultColWidth="8.85546875" defaultRowHeight="15"/>
  <cols>
    <col min="1" max="1" width="5.140625" customWidth="1"/>
    <col min="2" max="2" width="5.140625" style="109" customWidth="1"/>
    <col min="3" max="3" width="10.7109375" style="25" customWidth="1"/>
    <col min="4" max="4" width="14" style="1" bestFit="1" customWidth="1"/>
    <col min="5" max="5" width="13.42578125" style="110" customWidth="1"/>
    <col min="6" max="6" width="13.42578125" customWidth="1"/>
    <col min="7" max="7" width="5.140625" customWidth="1"/>
    <col min="8" max="8" width="6.140625" customWidth="1"/>
    <col min="9" max="9" width="6.85546875" customWidth="1"/>
    <col min="10" max="10" width="12.85546875" customWidth="1"/>
  </cols>
  <sheetData>
    <row r="1" spans="2:12" ht="15.75" thickBot="1"/>
    <row r="2" spans="2:12" ht="18.75" thickBot="1">
      <c r="B2" s="152" t="s">
        <v>464</v>
      </c>
      <c r="C2" s="153" t="s">
        <v>420</v>
      </c>
      <c r="D2" s="154" t="s">
        <v>421</v>
      </c>
      <c r="E2" s="155" t="s">
        <v>422</v>
      </c>
      <c r="F2" s="156" t="s">
        <v>396</v>
      </c>
    </row>
    <row r="3" spans="2:12" ht="15.75" thickBot="1"/>
    <row r="4" spans="2:12">
      <c r="B4" s="163" t="s">
        <v>398</v>
      </c>
      <c r="C4" s="164"/>
      <c r="D4" s="164"/>
      <c r="E4" s="164"/>
      <c r="F4" s="165"/>
    </row>
    <row r="5" spans="2:12">
      <c r="B5" s="111">
        <v>1</v>
      </c>
      <c r="C5" s="112" t="str">
        <f>Export!B2</f>
        <v>H07V-U</v>
      </c>
      <c r="D5" s="113" t="str">
        <f>Export!D2</f>
        <v>P / Ye</v>
      </c>
      <c r="E5" s="114"/>
      <c r="F5" s="23"/>
      <c r="J5" s="162" t="s">
        <v>423</v>
      </c>
      <c r="K5" s="162"/>
    </row>
    <row r="6" spans="2:12">
      <c r="B6" s="111">
        <v>2</v>
      </c>
      <c r="C6" s="112" t="str">
        <f>Export!B7</f>
        <v>H07V-R</v>
      </c>
      <c r="D6" s="113" t="str">
        <f>Export!D7</f>
        <v>P/M / Ym</v>
      </c>
      <c r="E6" s="114"/>
      <c r="F6" s="23"/>
      <c r="J6" s="161"/>
      <c r="K6" s="161"/>
    </row>
    <row r="7" spans="2:12" ht="18" thickBot="1">
      <c r="B7" s="115">
        <v>3</v>
      </c>
      <c r="C7" s="116" t="str">
        <f>Export!B16</f>
        <v>H07V-K</v>
      </c>
      <c r="D7" s="117" t="str">
        <f>Export!D16</f>
        <v>P/F / Yf</v>
      </c>
      <c r="E7" s="118"/>
      <c r="F7" s="24"/>
      <c r="I7" s="119"/>
      <c r="J7" s="119"/>
      <c r="K7" s="120"/>
      <c r="L7" s="120"/>
    </row>
    <row r="8" spans="2:12" ht="18" thickBot="1">
      <c r="B8"/>
      <c r="C8"/>
      <c r="E8"/>
      <c r="I8" s="119"/>
      <c r="J8" s="121" t="s">
        <v>408</v>
      </c>
      <c r="K8" s="142">
        <v>0</v>
      </c>
      <c r="L8" s="120"/>
    </row>
    <row r="9" spans="2:12" ht="17.25">
      <c r="B9" s="166" t="s">
        <v>399</v>
      </c>
      <c r="C9" s="167"/>
      <c r="D9" s="167"/>
      <c r="E9" s="167"/>
      <c r="F9" s="168"/>
      <c r="I9" s="119"/>
      <c r="J9" s="121" t="s">
        <v>409</v>
      </c>
      <c r="K9" s="142">
        <v>0</v>
      </c>
      <c r="L9" s="120"/>
    </row>
    <row r="10" spans="2:12" ht="12" customHeight="1">
      <c r="B10" s="111">
        <v>4</v>
      </c>
      <c r="C10" s="112" t="str">
        <f>Export!B34</f>
        <v>YM</v>
      </c>
      <c r="D10" s="122" t="str">
        <f>Export!D34</f>
        <v>PP / NYM / (N)YM</v>
      </c>
      <c r="E10" s="114"/>
      <c r="F10" s="23"/>
      <c r="L10" s="120"/>
    </row>
    <row r="11" spans="2:12" ht="17.25">
      <c r="B11" s="111">
        <v>5</v>
      </c>
      <c r="C11" s="112" t="str">
        <f>Export!B55</f>
        <v>PP/R</v>
      </c>
      <c r="D11" s="122" t="str">
        <f>Export!D55</f>
        <v>NYIFY</v>
      </c>
      <c r="E11" s="114"/>
      <c r="F11" s="23"/>
      <c r="I11" s="123"/>
      <c r="J11" s="124" t="s">
        <v>425</v>
      </c>
      <c r="K11" s="120"/>
      <c r="L11" s="120"/>
    </row>
    <row r="12" spans="2:12" ht="17.25">
      <c r="B12" s="111">
        <v>6</v>
      </c>
      <c r="C12" s="112" t="str">
        <f>Export!B58</f>
        <v>H03VH-H</v>
      </c>
      <c r="D12" s="122" t="str">
        <f>Export!D58</f>
        <v>P/L</v>
      </c>
      <c r="E12" s="114"/>
      <c r="F12" s="23"/>
      <c r="I12" s="120"/>
      <c r="J12" s="120"/>
      <c r="L12" s="120"/>
    </row>
    <row r="13" spans="2:12" ht="17.25">
      <c r="B13" s="125">
        <v>7</v>
      </c>
      <c r="C13" s="126" t="str">
        <f>Export!B59</f>
        <v>H03VV-F</v>
      </c>
      <c r="D13" s="127" t="str">
        <f>Export!D59</f>
        <v>PP/L</v>
      </c>
      <c r="E13" s="128"/>
      <c r="F13" s="129"/>
      <c r="I13" s="120"/>
      <c r="J13" s="120"/>
      <c r="K13" s="120"/>
      <c r="L13" s="120"/>
    </row>
    <row r="14" spans="2:12" ht="18" thickBot="1">
      <c r="B14" s="130">
        <v>8</v>
      </c>
      <c r="C14" s="131" t="str">
        <f>Export!B63</f>
        <v>H05VV-F</v>
      </c>
      <c r="D14" s="132" t="str">
        <f>Export!D63</f>
        <v>PP/J</v>
      </c>
      <c r="E14" s="133"/>
      <c r="F14" s="134"/>
      <c r="I14" s="135" t="s">
        <v>397</v>
      </c>
      <c r="K14" s="120"/>
      <c r="L14" s="120"/>
    </row>
    <row r="15" spans="2:12" ht="18" thickBot="1">
      <c r="I15" s="136" t="s">
        <v>424</v>
      </c>
      <c r="K15" s="120"/>
      <c r="L15" s="120"/>
    </row>
    <row r="16" spans="2:12" ht="17.25">
      <c r="B16" s="169" t="s">
        <v>427</v>
      </c>
      <c r="C16" s="170"/>
      <c r="D16" s="170"/>
      <c r="E16" s="170"/>
      <c r="F16" s="171"/>
      <c r="I16" s="119"/>
      <c r="K16" s="120"/>
      <c r="L16" s="120"/>
    </row>
    <row r="17" spans="2:13" ht="17.25">
      <c r="B17" s="111">
        <v>9</v>
      </c>
      <c r="C17" s="112" t="s">
        <v>50</v>
      </c>
      <c r="D17" s="122" t="s">
        <v>426</v>
      </c>
      <c r="E17" s="114"/>
      <c r="F17" s="23"/>
      <c r="I17" s="119"/>
      <c r="K17" s="120"/>
      <c r="L17" s="120"/>
    </row>
    <row r="18" spans="2:13">
      <c r="B18" s="111">
        <v>10</v>
      </c>
      <c r="C18" s="112" t="s">
        <v>52</v>
      </c>
      <c r="D18" s="122"/>
      <c r="E18" s="114"/>
      <c r="F18" s="23"/>
    </row>
    <row r="19" spans="2:13">
      <c r="B19" s="111">
        <v>11</v>
      </c>
      <c r="C19" s="112" t="s">
        <v>65</v>
      </c>
      <c r="D19" s="122"/>
      <c r="E19" s="114"/>
      <c r="F19" s="23"/>
    </row>
    <row r="20" spans="2:13" ht="15.75" thickBot="1"/>
    <row r="21" spans="2:13">
      <c r="B21" s="175" t="s">
        <v>428</v>
      </c>
      <c r="C21" s="176"/>
      <c r="D21" s="176"/>
      <c r="E21" s="176"/>
      <c r="F21" s="177"/>
    </row>
    <row r="22" spans="2:13">
      <c r="B22" s="111">
        <v>12</v>
      </c>
      <c r="C22" s="112" t="s">
        <v>67</v>
      </c>
      <c r="D22" s="122" t="s">
        <v>429</v>
      </c>
      <c r="E22" s="114"/>
      <c r="F22" s="23"/>
    </row>
    <row r="23" spans="2:13">
      <c r="B23" s="111">
        <v>13</v>
      </c>
      <c r="C23" s="112" t="s">
        <v>106</v>
      </c>
      <c r="D23" s="122" t="s">
        <v>430</v>
      </c>
      <c r="E23" s="114"/>
      <c r="F23" s="23"/>
    </row>
    <row r="24" spans="2:13" ht="15.75" customHeight="1" thickBot="1">
      <c r="I24" s="80" t="s">
        <v>463</v>
      </c>
      <c r="J24" s="50" t="s">
        <v>420</v>
      </c>
      <c r="K24" s="51" t="s">
        <v>421</v>
      </c>
      <c r="L24" s="52" t="s">
        <v>422</v>
      </c>
      <c r="M24" s="49" t="s">
        <v>396</v>
      </c>
    </row>
    <row r="25" spans="2:13" ht="15.75" thickBot="1">
      <c r="B25" s="178" t="s">
        <v>431</v>
      </c>
      <c r="C25" s="179"/>
      <c r="D25" s="179"/>
      <c r="E25" s="179"/>
      <c r="F25" s="180"/>
      <c r="I25" s="109"/>
      <c r="J25" s="25"/>
      <c r="K25" s="1"/>
      <c r="L25" s="110"/>
    </row>
    <row r="26" spans="2:13">
      <c r="B26" s="111">
        <v>14</v>
      </c>
      <c r="C26" s="112" t="s">
        <v>110</v>
      </c>
      <c r="D26" s="122" t="s">
        <v>434</v>
      </c>
      <c r="E26" s="114"/>
      <c r="F26" s="23"/>
      <c r="I26" s="193" t="s">
        <v>444</v>
      </c>
      <c r="J26" s="194"/>
      <c r="K26" s="194"/>
      <c r="L26" s="194"/>
      <c r="M26" s="195"/>
    </row>
    <row r="27" spans="2:13">
      <c r="B27" s="111">
        <v>15</v>
      </c>
      <c r="C27" s="112" t="s">
        <v>172</v>
      </c>
      <c r="D27" s="122"/>
      <c r="E27" s="114"/>
      <c r="F27" s="23"/>
      <c r="I27" s="111">
        <v>28</v>
      </c>
      <c r="J27" s="112" t="s">
        <v>232</v>
      </c>
      <c r="K27" s="122"/>
      <c r="L27" s="114"/>
      <c r="M27" s="23"/>
    </row>
    <row r="28" spans="2:13" ht="15.75" thickBot="1">
      <c r="B28" s="111">
        <v>16</v>
      </c>
      <c r="C28" s="112" t="s">
        <v>173</v>
      </c>
      <c r="D28" s="122" t="s">
        <v>435</v>
      </c>
      <c r="E28" s="114"/>
      <c r="F28" s="23"/>
      <c r="I28" s="109"/>
      <c r="J28" s="25"/>
      <c r="K28" s="1"/>
      <c r="L28" s="110"/>
    </row>
    <row r="29" spans="2:13" ht="24">
      <c r="B29" s="125">
        <v>17</v>
      </c>
      <c r="C29" s="126" t="s">
        <v>432</v>
      </c>
      <c r="D29" s="127"/>
      <c r="E29" s="128"/>
      <c r="F29" s="129"/>
      <c r="I29" s="196" t="s">
        <v>445</v>
      </c>
      <c r="J29" s="197"/>
      <c r="K29" s="197"/>
      <c r="L29" s="197"/>
      <c r="M29" s="198"/>
    </row>
    <row r="30" spans="2:13" ht="24">
      <c r="B30" s="125">
        <v>18</v>
      </c>
      <c r="C30" s="126" t="s">
        <v>433</v>
      </c>
      <c r="D30" s="127"/>
      <c r="E30" s="128"/>
      <c r="F30" s="129"/>
      <c r="I30" s="111">
        <v>29</v>
      </c>
      <c r="J30" s="112" t="s">
        <v>240</v>
      </c>
      <c r="K30" s="122" t="s">
        <v>446</v>
      </c>
      <c r="L30" s="114"/>
      <c r="M30" s="23"/>
    </row>
    <row r="31" spans="2:13" ht="24">
      <c r="B31" s="125">
        <v>19</v>
      </c>
      <c r="C31" s="126" t="s">
        <v>202</v>
      </c>
      <c r="D31" s="127"/>
      <c r="E31" s="128"/>
      <c r="F31" s="129"/>
      <c r="I31" s="111">
        <v>30</v>
      </c>
      <c r="J31" s="112" t="s">
        <v>257</v>
      </c>
      <c r="K31" s="122" t="s">
        <v>447</v>
      </c>
      <c r="L31" s="114"/>
      <c r="M31" s="23"/>
    </row>
    <row r="32" spans="2:13" ht="15.75" thickBot="1">
      <c r="B32" s="137">
        <v>23</v>
      </c>
      <c r="C32" s="138" t="s">
        <v>220</v>
      </c>
      <c r="D32" s="139" t="s">
        <v>436</v>
      </c>
      <c r="E32" s="140"/>
      <c r="F32" s="141"/>
      <c r="I32" s="111">
        <v>31</v>
      </c>
      <c r="J32" s="112" t="s">
        <v>259</v>
      </c>
      <c r="K32" s="122"/>
      <c r="L32" s="114"/>
      <c r="M32" s="23"/>
    </row>
    <row r="33" spans="2:13" ht="24.75" thickBot="1">
      <c r="I33" s="111">
        <v>32</v>
      </c>
      <c r="J33" s="112" t="s">
        <v>466</v>
      </c>
      <c r="K33" s="122"/>
      <c r="L33" s="114"/>
      <c r="M33" s="23"/>
    </row>
    <row r="34" spans="2:13" ht="15.75" thickBot="1">
      <c r="B34" s="181" t="s">
        <v>437</v>
      </c>
      <c r="C34" s="182"/>
      <c r="D34" s="182"/>
      <c r="E34" s="182"/>
      <c r="F34" s="183"/>
      <c r="I34" s="109"/>
      <c r="J34" s="25"/>
      <c r="K34" s="1"/>
      <c r="L34" s="110"/>
    </row>
    <row r="35" spans="2:13">
      <c r="B35" s="111">
        <v>20</v>
      </c>
      <c r="C35" s="112" t="s">
        <v>211</v>
      </c>
      <c r="D35" s="122"/>
      <c r="E35" s="114"/>
      <c r="F35" s="23"/>
      <c r="I35" s="199" t="s">
        <v>448</v>
      </c>
      <c r="J35" s="200"/>
      <c r="K35" s="200"/>
      <c r="L35" s="200"/>
      <c r="M35" s="201"/>
    </row>
    <row r="36" spans="2:13" ht="24.75" thickBot="1">
      <c r="I36" s="111">
        <v>33</v>
      </c>
      <c r="J36" s="112" t="s">
        <v>272</v>
      </c>
      <c r="K36" s="122" t="s">
        <v>449</v>
      </c>
      <c r="L36" s="114"/>
      <c r="M36" s="23"/>
    </row>
    <row r="37" spans="2:13" ht="15.75" thickBot="1">
      <c r="B37" s="184" t="s">
        <v>438</v>
      </c>
      <c r="C37" s="185"/>
      <c r="D37" s="185"/>
      <c r="E37" s="185"/>
      <c r="F37" s="186"/>
      <c r="I37" s="109"/>
      <c r="J37" s="25"/>
      <c r="K37" s="1"/>
      <c r="L37" s="110"/>
    </row>
    <row r="38" spans="2:13">
      <c r="B38" s="111">
        <v>21</v>
      </c>
      <c r="C38" s="112" t="s">
        <v>439</v>
      </c>
      <c r="D38" s="122" t="s">
        <v>429</v>
      </c>
      <c r="E38" s="114"/>
      <c r="F38" s="23"/>
      <c r="I38" s="205" t="s">
        <v>450</v>
      </c>
      <c r="J38" s="206"/>
      <c r="K38" s="206"/>
      <c r="L38" s="206"/>
      <c r="M38" s="207"/>
    </row>
    <row r="39" spans="2:13">
      <c r="B39" s="111">
        <v>22</v>
      </c>
      <c r="C39" s="112" t="s">
        <v>440</v>
      </c>
      <c r="D39" s="122" t="s">
        <v>430</v>
      </c>
      <c r="E39" s="114"/>
      <c r="F39" s="23"/>
      <c r="I39" s="111">
        <v>34</v>
      </c>
      <c r="J39" s="112"/>
      <c r="K39" s="122"/>
      <c r="L39" s="114"/>
      <c r="M39" s="23"/>
    </row>
    <row r="40" spans="2:13" ht="15.75" thickBot="1">
      <c r="I40" s="109"/>
      <c r="J40" s="25"/>
      <c r="K40" s="1"/>
      <c r="L40" s="110"/>
    </row>
    <row r="41" spans="2:13">
      <c r="B41" s="187" t="s">
        <v>441</v>
      </c>
      <c r="C41" s="188"/>
      <c r="D41" s="188"/>
      <c r="E41" s="188"/>
      <c r="F41" s="189"/>
      <c r="I41" s="211" t="s">
        <v>451</v>
      </c>
      <c r="J41" s="212"/>
      <c r="K41" s="212"/>
      <c r="L41" s="212"/>
      <c r="M41" s="213"/>
    </row>
    <row r="42" spans="2:13" ht="24">
      <c r="B42" s="111">
        <v>24</v>
      </c>
      <c r="C42" s="112" t="s">
        <v>222</v>
      </c>
      <c r="D42" s="122" t="s">
        <v>442</v>
      </c>
      <c r="E42" s="114"/>
      <c r="F42" s="23"/>
      <c r="I42" s="111">
        <v>35</v>
      </c>
      <c r="J42" s="112" t="s">
        <v>452</v>
      </c>
      <c r="K42" s="122"/>
      <c r="L42" s="114"/>
      <c r="M42" s="23"/>
    </row>
    <row r="43" spans="2:13" ht="15.75" thickBot="1">
      <c r="I43" s="111">
        <v>36</v>
      </c>
      <c r="J43" s="112" t="s">
        <v>453</v>
      </c>
      <c r="K43" s="122"/>
      <c r="L43" s="114"/>
      <c r="M43" s="23"/>
    </row>
    <row r="44" spans="2:13" ht="25.5" customHeight="1" thickBot="1">
      <c r="B44" s="172" t="s">
        <v>443</v>
      </c>
      <c r="C44" s="173"/>
      <c r="D44" s="173"/>
      <c r="E44" s="173"/>
      <c r="F44" s="174"/>
      <c r="I44" s="109"/>
      <c r="J44" s="25"/>
      <c r="K44" s="1"/>
      <c r="L44" s="110"/>
    </row>
    <row r="45" spans="2:13">
      <c r="B45" s="111">
        <v>25</v>
      </c>
      <c r="C45" s="112" t="s">
        <v>229</v>
      </c>
      <c r="D45" s="122" t="s">
        <v>434</v>
      </c>
      <c r="E45" s="114"/>
      <c r="F45" s="23"/>
      <c r="I45" s="202" t="s">
        <v>454</v>
      </c>
      <c r="J45" s="203"/>
      <c r="K45" s="203"/>
      <c r="L45" s="203"/>
      <c r="M45" s="204"/>
    </row>
    <row r="46" spans="2:13">
      <c r="B46" s="111">
        <v>26</v>
      </c>
      <c r="C46" s="112" t="s">
        <v>230</v>
      </c>
      <c r="D46" s="122"/>
      <c r="E46" s="114"/>
      <c r="F46" s="23"/>
      <c r="I46" s="111">
        <v>37</v>
      </c>
      <c r="J46" s="112" t="s">
        <v>301</v>
      </c>
      <c r="K46" s="122"/>
      <c r="L46" s="114"/>
      <c r="M46" s="23"/>
    </row>
    <row r="47" spans="2:13">
      <c r="B47" s="111">
        <v>27</v>
      </c>
      <c r="C47" s="112" t="s">
        <v>231</v>
      </c>
      <c r="D47" s="122" t="s">
        <v>435</v>
      </c>
      <c r="E47" s="114"/>
      <c r="F47" s="23"/>
      <c r="I47" s="111">
        <v>38</v>
      </c>
      <c r="J47" s="112" t="s">
        <v>455</v>
      </c>
      <c r="K47" s="122"/>
      <c r="L47" s="114"/>
      <c r="M47" s="23"/>
    </row>
    <row r="48" spans="2:13" ht="15.75" thickBot="1">
      <c r="I48" s="109"/>
      <c r="J48" s="25"/>
      <c r="K48" s="1"/>
      <c r="L48" s="110"/>
    </row>
    <row r="49" spans="8:13">
      <c r="I49" s="208" t="s">
        <v>456</v>
      </c>
      <c r="J49" s="209"/>
      <c r="K49" s="209"/>
      <c r="L49" s="209"/>
      <c r="M49" s="210"/>
    </row>
    <row r="50" spans="8:13">
      <c r="I50" s="111">
        <v>39</v>
      </c>
      <c r="J50" s="112" t="s">
        <v>357</v>
      </c>
      <c r="K50" s="122" t="s">
        <v>457</v>
      </c>
      <c r="L50" s="114"/>
      <c r="M50" s="23"/>
    </row>
    <row r="51" spans="8:13" ht="15.75" thickBot="1">
      <c r="I51" s="109"/>
      <c r="J51" s="25"/>
      <c r="K51" s="1"/>
      <c r="L51" s="110"/>
    </row>
    <row r="52" spans="8:13">
      <c r="I52" s="190" t="s">
        <v>458</v>
      </c>
      <c r="J52" s="191"/>
      <c r="K52" s="191"/>
      <c r="L52" s="191"/>
      <c r="M52" s="192"/>
    </row>
    <row r="53" spans="8:13">
      <c r="I53" s="111">
        <v>40</v>
      </c>
      <c r="J53" s="112" t="s">
        <v>375</v>
      </c>
      <c r="K53" s="122"/>
      <c r="L53" s="114"/>
      <c r="M53" s="23"/>
    </row>
    <row r="54" spans="8:13">
      <c r="I54" s="111" t="s">
        <v>465</v>
      </c>
      <c r="J54" s="112" t="s">
        <v>459</v>
      </c>
      <c r="K54" s="122"/>
      <c r="L54" s="114"/>
      <c r="M54" s="23"/>
    </row>
    <row r="57" spans="8:13">
      <c r="H57" s="162"/>
      <c r="I57" s="162"/>
    </row>
    <row r="58" spans="8:13" ht="15" customHeight="1">
      <c r="H58" s="161"/>
      <c r="I58" s="161"/>
    </row>
    <row r="65" ht="14.25" customHeight="1"/>
    <row r="68" ht="13.5" customHeight="1"/>
    <row r="82" customFormat="1"/>
  </sheetData>
  <sheetProtection algorithmName="SHA-512" hashValue="GTUDIxg7RdPmlT8uxclAntWaA1wLWIns0LBYmcQ1XjsAiRAIkX9PQoLrsCS9xYWxPwPWBqlL3gaNb15dycJaeg==" saltValue="drdssFRW+ggo/mYVFXeUVg==" spinCount="100000" sheet="1" formatCells="0" formatColumns="0" formatRows="0" sort="0" autoFilter="0" pivotTables="0"/>
  <mergeCells count="21">
    <mergeCell ref="I35:M35"/>
    <mergeCell ref="I45:M45"/>
    <mergeCell ref="I38:M38"/>
    <mergeCell ref="I49:M49"/>
    <mergeCell ref="I41:M41"/>
    <mergeCell ref="H58:I58"/>
    <mergeCell ref="H57:I57"/>
    <mergeCell ref="B4:F4"/>
    <mergeCell ref="J6:K6"/>
    <mergeCell ref="J5:K5"/>
    <mergeCell ref="B9:F9"/>
    <mergeCell ref="B16:F16"/>
    <mergeCell ref="B44:F44"/>
    <mergeCell ref="B21:F21"/>
    <mergeCell ref="B25:F25"/>
    <mergeCell ref="B34:F34"/>
    <mergeCell ref="B37:F37"/>
    <mergeCell ref="B41:F41"/>
    <mergeCell ref="I52:M52"/>
    <mergeCell ref="I26:M26"/>
    <mergeCell ref="I29:M29"/>
  </mergeCells>
  <phoneticPr fontId="23" type="noConversion"/>
  <conditionalFormatting sqref="D2">
    <cfRule type="cellIs" dxfId="1" priority="2" operator="equal">
      <formula>0</formula>
    </cfRule>
  </conditionalFormatting>
  <conditionalFormatting sqref="K24">
    <cfRule type="cellIs" dxfId="0" priority="1" operator="equal">
      <formula>0</formula>
    </cfRule>
  </conditionalFormatting>
  <pageMargins left="0.39370078740157483" right="0.39370078740157483" top="0.39370078740157483" bottom="0.78740157480314965" header="0.31496062992125984" footer="0.31496062992125984"/>
  <pageSetup paperSize="9" scale="79" orientation="portrait" r:id="rId1"/>
  <headerFooter>
    <oddFooter>&amp;L&amp;9KABELI I VODOVI
CABLES &amp; WIRES&amp;C&amp;G&amp;R&amp;9SADRŽAJ
CONTENT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1388-B714-4D6A-8412-DC1F23642CD6}">
  <sheetPr codeName="Sheet3"/>
  <dimension ref="A1:I856"/>
  <sheetViews>
    <sheetView showZeros="0" view="pageLayout" topLeftCell="A38" zoomScale="85" zoomScaleNormal="115" zoomScalePageLayoutView="85" workbookViewId="0">
      <selection activeCell="J61" sqref="J61"/>
    </sheetView>
  </sheetViews>
  <sheetFormatPr defaultColWidth="9.140625" defaultRowHeight="15"/>
  <cols>
    <col min="1" max="1" width="4.85546875" style="98" customWidth="1"/>
    <col min="2" max="2" width="23.85546875" style="26" customWidth="1"/>
    <col min="3" max="3" width="16.42578125" style="107" customWidth="1"/>
    <col min="4" max="4" width="11.42578125" customWidth="1"/>
    <col min="5" max="5" width="9" customWidth="1"/>
    <col min="6" max="6" width="11.42578125" customWidth="1"/>
    <col min="7" max="7" width="11.42578125" style="1" customWidth="1"/>
    <col min="8" max="8" width="1.85546875" style="1" customWidth="1"/>
    <col min="9" max="9" width="4.85546875" style="30" customWidth="1"/>
  </cols>
  <sheetData>
    <row r="1" spans="1:9" s="29" customFormat="1" ht="32.25" customHeight="1">
      <c r="A1" s="97"/>
      <c r="B1" s="147" t="s">
        <v>416</v>
      </c>
      <c r="C1" s="148" t="s">
        <v>417</v>
      </c>
      <c r="D1" s="149" t="s">
        <v>418</v>
      </c>
      <c r="E1" s="149" t="s">
        <v>406</v>
      </c>
      <c r="F1" s="150" t="s">
        <v>407</v>
      </c>
      <c r="G1" s="151" t="s">
        <v>419</v>
      </c>
      <c r="H1" s="32"/>
      <c r="I1" s="81"/>
    </row>
    <row r="2" spans="1:9" ht="18.75">
      <c r="A2" s="99" t="str">
        <f>B2</f>
        <v>H07V-U</v>
      </c>
      <c r="B2" s="157" t="str">
        <f>Export!B2</f>
        <v>H07V-U</v>
      </c>
      <c r="C2" s="158"/>
      <c r="D2" s="159"/>
      <c r="E2" s="159"/>
      <c r="F2" s="159"/>
      <c r="G2" s="160" t="str">
        <f>Export!D2</f>
        <v>P / Ye</v>
      </c>
      <c r="H2" s="33"/>
    </row>
    <row r="3" spans="1:9" hidden="1">
      <c r="B3" s="26" t="s">
        <v>400</v>
      </c>
      <c r="C3" s="107" t="s">
        <v>401</v>
      </c>
      <c r="D3" t="s">
        <v>402</v>
      </c>
      <c r="E3" t="s">
        <v>403</v>
      </c>
      <c r="F3" t="s">
        <v>404</v>
      </c>
      <c r="G3" s="1" t="s">
        <v>405</v>
      </c>
    </row>
    <row r="4" spans="1:9">
      <c r="A4" s="98">
        <f>Export!A2</f>
        <v>1001</v>
      </c>
      <c r="B4" s="27">
        <f>Export!C2</f>
        <v>1.5</v>
      </c>
      <c r="C4" s="108">
        <f>Export!I2</f>
        <v>289.54842982722107</v>
      </c>
      <c r="D4" s="28">
        <f>Export!E2</f>
        <v>2.6</v>
      </c>
      <c r="E4" s="28">
        <f>Export!F2</f>
        <v>14.4</v>
      </c>
      <c r="F4" s="28"/>
      <c r="G4" s="31">
        <f>Export!H2</f>
        <v>19</v>
      </c>
      <c r="H4" s="31"/>
    </row>
    <row r="5" spans="1:9">
      <c r="A5" s="98">
        <f>Export!A3</f>
        <v>1001</v>
      </c>
      <c r="B5" s="27">
        <f>Export!C3</f>
        <v>2.5</v>
      </c>
      <c r="C5" s="108">
        <f>Export!I3</f>
        <v>467.20356812799065</v>
      </c>
      <c r="D5" s="28">
        <f>Export!E3</f>
        <v>3.2</v>
      </c>
      <c r="E5" s="28">
        <f>Export!F3</f>
        <v>24</v>
      </c>
      <c r="F5" s="28"/>
      <c r="G5" s="31">
        <f>Export!H3</f>
        <v>31</v>
      </c>
      <c r="H5" s="31"/>
    </row>
    <row r="6" spans="1:9">
      <c r="A6" s="98">
        <f>Export!A4</f>
        <v>1001</v>
      </c>
      <c r="B6" s="27">
        <f>Export!C4</f>
        <v>4</v>
      </c>
      <c r="C6" s="108">
        <f>Export!I4</f>
        <v>883.3680909983018</v>
      </c>
      <c r="D6" s="28">
        <f>Export!E4</f>
        <v>3.7</v>
      </c>
      <c r="E6" s="28">
        <f>Export!F4</f>
        <v>38.4</v>
      </c>
      <c r="F6" s="28"/>
      <c r="G6" s="31">
        <f>Export!H4</f>
        <v>46</v>
      </c>
      <c r="H6" s="31"/>
    </row>
    <row r="7" spans="1:9">
      <c r="A7" s="98">
        <f>Export!A5</f>
        <v>1001</v>
      </c>
      <c r="B7" s="27">
        <f>Export!C5</f>
        <v>6</v>
      </c>
      <c r="C7" s="108">
        <f>Export!I5</f>
        <v>1305.4217344752685</v>
      </c>
      <c r="D7" s="28">
        <f>Export!E5</f>
        <v>4.2</v>
      </c>
      <c r="E7" s="28">
        <f>Export!F5</f>
        <v>57.6</v>
      </c>
      <c r="F7" s="28"/>
      <c r="G7" s="31">
        <f>Export!H5</f>
        <v>62</v>
      </c>
      <c r="H7" s="31"/>
    </row>
    <row r="8" spans="1:9">
      <c r="A8" s="98">
        <f>Export!A6</f>
        <v>1001</v>
      </c>
      <c r="B8" s="27">
        <f>Export!C6</f>
        <v>10</v>
      </c>
      <c r="C8" s="108">
        <f>Export!I6</f>
        <v>2004.2640464650356</v>
      </c>
      <c r="D8" s="28">
        <f>Export!E6</f>
        <v>5.3</v>
      </c>
      <c r="E8" s="28">
        <f>Export!F6</f>
        <v>96</v>
      </c>
      <c r="F8" s="28"/>
      <c r="G8" s="31">
        <f>Export!H6</f>
        <v>104</v>
      </c>
      <c r="H8" s="31"/>
    </row>
    <row r="9" spans="1:9">
      <c r="I9"/>
    </row>
    <row r="10" spans="1:9" ht="18.75">
      <c r="A10" s="98" t="str">
        <f>B10</f>
        <v>H07V-R</v>
      </c>
      <c r="B10" s="157" t="str">
        <f>Export!B7</f>
        <v>H07V-R</v>
      </c>
      <c r="C10" s="158"/>
      <c r="D10" s="159"/>
      <c r="E10" s="159"/>
      <c r="F10" s="159"/>
      <c r="G10" s="160" t="str">
        <f>Export!D7</f>
        <v>P/M / Ym</v>
      </c>
      <c r="H10" s="33"/>
    </row>
    <row r="11" spans="1:9" hidden="1">
      <c r="B11" s="26" t="s">
        <v>400</v>
      </c>
      <c r="C11" s="107" t="s">
        <v>401</v>
      </c>
      <c r="D11" t="s">
        <v>402</v>
      </c>
      <c r="E11" t="s">
        <v>403</v>
      </c>
      <c r="F11" t="s">
        <v>404</v>
      </c>
      <c r="G11" s="1" t="s">
        <v>405</v>
      </c>
    </row>
    <row r="12" spans="1:9">
      <c r="A12" s="98">
        <f>Export!A7</f>
        <v>1002</v>
      </c>
      <c r="B12" s="27">
        <f>Export!C7</f>
        <v>10</v>
      </c>
      <c r="C12" s="108">
        <f>Export!I7</f>
        <v>2164.2518229458396</v>
      </c>
      <c r="D12" s="28">
        <f>Export!E7</f>
        <v>5.7</v>
      </c>
      <c r="E12" s="28">
        <f>Export!F7</f>
        <v>96</v>
      </c>
      <c r="F12" s="28"/>
      <c r="G12" s="31">
        <f>Export!H7</f>
        <v>108</v>
      </c>
      <c r="H12" s="31"/>
    </row>
    <row r="13" spans="1:9">
      <c r="A13" s="98">
        <f>Export!A8</f>
        <v>1002</v>
      </c>
      <c r="B13" s="27">
        <f>Export!C8</f>
        <v>16</v>
      </c>
      <c r="C13" s="108">
        <f>Export!I8</f>
        <v>3715.0535826984133</v>
      </c>
      <c r="D13" s="28">
        <f>Export!E8</f>
        <v>6.7</v>
      </c>
      <c r="E13" s="28">
        <f>Export!F8</f>
        <v>153.6</v>
      </c>
      <c r="F13" s="28"/>
      <c r="G13" s="31">
        <f>Export!H8</f>
        <v>162</v>
      </c>
      <c r="H13" s="31"/>
    </row>
    <row r="14" spans="1:9">
      <c r="A14" s="98">
        <f>Export!A9</f>
        <v>1002</v>
      </c>
      <c r="B14" s="27">
        <f>Export!C9</f>
        <v>25</v>
      </c>
      <c r="C14" s="108">
        <f>Export!I9</f>
        <v>5878.3238855431428</v>
      </c>
      <c r="D14" s="28">
        <f>Export!E9</f>
        <v>8.1999999999999993</v>
      </c>
      <c r="E14" s="28">
        <f>Export!F9</f>
        <v>240</v>
      </c>
      <c r="F14" s="28"/>
      <c r="G14" s="31">
        <f>Export!H9</f>
        <v>253</v>
      </c>
      <c r="H14" s="31"/>
    </row>
    <row r="15" spans="1:9">
      <c r="A15" s="98">
        <f>Export!A10</f>
        <v>1002</v>
      </c>
      <c r="B15" s="27">
        <f>Export!C10</f>
        <v>35</v>
      </c>
      <c r="C15" s="108">
        <f>Export!I10</f>
        <v>8017.0561858601423</v>
      </c>
      <c r="D15" s="28">
        <f>Export!E10</f>
        <v>9.3000000000000007</v>
      </c>
      <c r="E15" s="28">
        <f>Export!F10</f>
        <v>336</v>
      </c>
      <c r="F15" s="28"/>
      <c r="G15" s="31">
        <f>Export!H10</f>
        <v>343</v>
      </c>
      <c r="H15" s="31"/>
    </row>
    <row r="16" spans="1:9">
      <c r="A16" s="98">
        <f>Export!A11</f>
        <v>1002</v>
      </c>
      <c r="B16" s="27">
        <f>Export!C11</f>
        <v>50</v>
      </c>
      <c r="C16" s="108">
        <f>Export!I11</f>
        <v>12056.051974210141</v>
      </c>
      <c r="D16" s="28">
        <f>Export!E11</f>
        <v>10.7</v>
      </c>
      <c r="E16" s="28">
        <f>Export!F11</f>
        <v>480</v>
      </c>
      <c r="F16" s="28"/>
      <c r="G16" s="31">
        <f>Export!H11</f>
        <v>500</v>
      </c>
      <c r="H16" s="31"/>
    </row>
    <row r="17" spans="1:9">
      <c r="A17" s="98">
        <f>Export!A12</f>
        <v>1002</v>
      </c>
      <c r="B17" s="27">
        <f>Export!C12</f>
        <v>70</v>
      </c>
      <c r="C17" s="108">
        <f>Export!I12</f>
        <v>17105.912905238569</v>
      </c>
      <c r="D17" s="28">
        <f>Export!E12</f>
        <v>12.7</v>
      </c>
      <c r="E17" s="28">
        <f>Export!F12</f>
        <v>672</v>
      </c>
      <c r="F17" s="28"/>
      <c r="G17" s="31">
        <f>Export!H12</f>
        <v>710</v>
      </c>
      <c r="H17" s="31"/>
    </row>
    <row r="18" spans="1:9">
      <c r="A18" s="98">
        <f>Export!A13</f>
        <v>1002</v>
      </c>
      <c r="B18" s="27">
        <f>Export!C13</f>
        <v>95</v>
      </c>
      <c r="C18" s="108">
        <f>Export!I13</f>
        <v>23855.347596776268</v>
      </c>
      <c r="D18" s="28">
        <f>Export!E13</f>
        <v>14.5</v>
      </c>
      <c r="E18" s="28">
        <f>Export!F13</f>
        <v>912</v>
      </c>
      <c r="F18" s="28"/>
      <c r="G18" s="31">
        <f>Export!H13</f>
        <v>980</v>
      </c>
      <c r="H18" s="31"/>
    </row>
    <row r="19" spans="1:9">
      <c r="A19" s="98">
        <f>Export!A14</f>
        <v>1002</v>
      </c>
      <c r="B19" s="27">
        <f>Export!C14</f>
        <v>120</v>
      </c>
      <c r="C19" s="108">
        <f>Export!I14</f>
        <v>30331.739153170147</v>
      </c>
      <c r="D19" s="28">
        <f>Export!E14</f>
        <v>16</v>
      </c>
      <c r="E19" s="28">
        <f>Export!F14</f>
        <v>1152</v>
      </c>
      <c r="F19" s="28"/>
      <c r="G19" s="31">
        <f>Export!H14</f>
        <v>1200</v>
      </c>
      <c r="H19" s="31"/>
    </row>
    <row r="20" spans="1:9">
      <c r="A20" s="98">
        <f>Export!A15</f>
        <v>1002</v>
      </c>
      <c r="B20" s="27">
        <f>Export!C15</f>
        <v>150</v>
      </c>
      <c r="C20" s="108">
        <f>Export!I15</f>
        <v>41800.508875299012</v>
      </c>
      <c r="D20" s="28">
        <f>Export!E15</f>
        <v>17.7</v>
      </c>
      <c r="E20" s="28">
        <f>Export!F15</f>
        <v>1440</v>
      </c>
      <c r="F20" s="28"/>
      <c r="G20" s="31">
        <f>Export!H15</f>
        <v>1500</v>
      </c>
      <c r="H20" s="31"/>
    </row>
    <row r="21" spans="1:9">
      <c r="I21"/>
    </row>
    <row r="22" spans="1:9" ht="18.75">
      <c r="A22" s="98" t="str">
        <f>B22</f>
        <v>H07V-K</v>
      </c>
      <c r="B22" s="157" t="str">
        <f>Export!B16</f>
        <v>H07V-K</v>
      </c>
      <c r="C22" s="158"/>
      <c r="D22" s="159"/>
      <c r="E22" s="159"/>
      <c r="F22" s="159"/>
      <c r="G22" s="160" t="str">
        <f>Export!D16</f>
        <v>P/F / Yf</v>
      </c>
      <c r="H22" s="33"/>
    </row>
    <row r="23" spans="1:9" hidden="1">
      <c r="B23" s="26" t="s">
        <v>400</v>
      </c>
      <c r="C23" s="107" t="s">
        <v>401</v>
      </c>
      <c r="D23" t="s">
        <v>402</v>
      </c>
      <c r="E23" t="s">
        <v>403</v>
      </c>
      <c r="F23" t="s">
        <v>404</v>
      </c>
      <c r="G23" s="1" t="s">
        <v>405</v>
      </c>
    </row>
    <row r="24" spans="1:9">
      <c r="A24" s="98">
        <f>Export!A16</f>
        <v>1003</v>
      </c>
      <c r="B24" s="27">
        <f>Export!C16</f>
        <v>0.5</v>
      </c>
      <c r="C24" s="108">
        <f>Export!I16</f>
        <v>134.46825385196374</v>
      </c>
      <c r="D24" s="28">
        <f>Export!E16</f>
        <v>2</v>
      </c>
      <c r="E24" s="28">
        <f>Export!F16</f>
        <v>4.8</v>
      </c>
      <c r="F24" s="28"/>
      <c r="G24" s="31">
        <f>Export!H16</f>
        <v>8</v>
      </c>
      <c r="H24" s="31"/>
    </row>
    <row r="25" spans="1:9">
      <c r="A25" s="98">
        <f>Export!A17</f>
        <v>1003</v>
      </c>
      <c r="B25" s="27">
        <f>Export!C17</f>
        <v>0.75</v>
      </c>
      <c r="C25" s="108">
        <f>Export!I17</f>
        <v>179.618178502988</v>
      </c>
      <c r="D25" s="28">
        <f>Export!E17</f>
        <v>2.2000000000000002</v>
      </c>
      <c r="E25" s="28">
        <f>Export!F17</f>
        <v>7.2</v>
      </c>
      <c r="F25" s="28"/>
      <c r="G25" s="31">
        <f>Export!H17</f>
        <v>11</v>
      </c>
      <c r="H25" s="31"/>
    </row>
    <row r="26" spans="1:9">
      <c r="A26" s="98">
        <f>Export!A18</f>
        <v>1003</v>
      </c>
      <c r="B26" s="27">
        <f>Export!C18</f>
        <v>1</v>
      </c>
      <c r="C26" s="108">
        <f>Export!I18</f>
        <v>234.58330416510455</v>
      </c>
      <c r="D26" s="28">
        <f>Export!E18</f>
        <v>2.4</v>
      </c>
      <c r="E26" s="28">
        <f>Export!F18</f>
        <v>9.6</v>
      </c>
      <c r="F26" s="28"/>
      <c r="G26" s="31">
        <f>Export!H18</f>
        <v>13</v>
      </c>
      <c r="H26" s="31"/>
    </row>
    <row r="27" spans="1:9">
      <c r="A27" s="98">
        <f>Export!A19</f>
        <v>1003</v>
      </c>
      <c r="B27" s="27">
        <f>Export!C19</f>
        <v>1.5</v>
      </c>
      <c r="C27" s="108">
        <f>Export!I19</f>
        <v>298.38211073720413</v>
      </c>
      <c r="D27" s="28">
        <f>Export!E19</f>
        <v>2.8</v>
      </c>
      <c r="E27" s="28">
        <f>Export!F19</f>
        <v>14.4</v>
      </c>
      <c r="F27" s="28"/>
      <c r="G27" s="31">
        <f>Export!H19</f>
        <v>20</v>
      </c>
      <c r="H27" s="31"/>
    </row>
    <row r="28" spans="1:9">
      <c r="A28" s="98">
        <f>Export!A20</f>
        <v>1003</v>
      </c>
      <c r="B28" s="27">
        <f>Export!C20</f>
        <v>2.5</v>
      </c>
      <c r="C28" s="108">
        <f>Export!I20</f>
        <v>486.83397015017511</v>
      </c>
      <c r="D28" s="28">
        <f>Export!E20</f>
        <v>3.5</v>
      </c>
      <c r="E28" s="28">
        <f>Export!F20</f>
        <v>24</v>
      </c>
      <c r="F28" s="28"/>
      <c r="G28" s="31">
        <f>Export!H20</f>
        <v>31</v>
      </c>
      <c r="H28" s="31"/>
    </row>
    <row r="29" spans="1:9">
      <c r="A29" s="98">
        <f>Export!A21</f>
        <v>1003</v>
      </c>
      <c r="B29" s="27">
        <f>Export!C21</f>
        <v>4</v>
      </c>
      <c r="C29" s="108">
        <f>Export!I21</f>
        <v>773.43783967406853</v>
      </c>
      <c r="D29" s="28">
        <f>Export!E21</f>
        <v>4</v>
      </c>
      <c r="E29" s="28">
        <f>Export!F21</f>
        <v>38.4</v>
      </c>
      <c r="F29" s="28"/>
      <c r="G29" s="31">
        <f>Export!H21</f>
        <v>45</v>
      </c>
      <c r="H29" s="31"/>
    </row>
    <row r="30" spans="1:9">
      <c r="A30" s="98">
        <f>Export!A22</f>
        <v>1003</v>
      </c>
      <c r="B30" s="27">
        <f>Export!C22</f>
        <v>6</v>
      </c>
      <c r="C30" s="108">
        <f>Export!I22</f>
        <v>1116.9698750622972</v>
      </c>
      <c r="D30" s="28">
        <f>Export!E22</f>
        <v>5</v>
      </c>
      <c r="E30" s="28">
        <f>Export!F22</f>
        <v>57.6</v>
      </c>
      <c r="F30" s="28"/>
      <c r="G30" s="31">
        <f>Export!H22</f>
        <v>64</v>
      </c>
      <c r="H30" s="31"/>
    </row>
    <row r="31" spans="1:9">
      <c r="A31" s="98">
        <f>Export!A23</f>
        <v>1003</v>
      </c>
      <c r="B31" s="27">
        <f>Export!C23</f>
        <v>10</v>
      </c>
      <c r="C31" s="108">
        <f>Export!I23</f>
        <v>1872.7403529163998</v>
      </c>
      <c r="D31" s="28">
        <f>Export!E23</f>
        <v>6.7</v>
      </c>
      <c r="E31" s="28">
        <f>Export!F23</f>
        <v>96</v>
      </c>
      <c r="F31" s="28"/>
      <c r="G31" s="31">
        <f>Export!H23</f>
        <v>110</v>
      </c>
      <c r="H31" s="31"/>
    </row>
    <row r="32" spans="1:9">
      <c r="A32" s="98">
        <f>Export!A24</f>
        <v>1003</v>
      </c>
      <c r="B32" s="27">
        <f>Export!C24</f>
        <v>16</v>
      </c>
      <c r="C32" s="108">
        <f>Export!I24</f>
        <v>2963.209185248747</v>
      </c>
      <c r="D32" s="28">
        <f>Export!E24</f>
        <v>7.6</v>
      </c>
      <c r="E32" s="28">
        <f>Export!F24</f>
        <v>153.6</v>
      </c>
      <c r="F32" s="28"/>
      <c r="G32" s="31">
        <f>Export!H24</f>
        <v>164</v>
      </c>
      <c r="H32" s="31"/>
    </row>
    <row r="33" spans="1:9">
      <c r="A33" s="98">
        <f>Export!A25</f>
        <v>1003</v>
      </c>
      <c r="B33" s="27">
        <f>Export!C25</f>
        <v>25</v>
      </c>
      <c r="C33" s="108">
        <f>Export!I25</f>
        <v>4720.1301662342585</v>
      </c>
      <c r="D33" s="28">
        <f>Export!E25</f>
        <v>8.1</v>
      </c>
      <c r="E33" s="28">
        <f>Export!F25</f>
        <v>240</v>
      </c>
      <c r="F33" s="28"/>
      <c r="G33" s="31">
        <f>Export!H25</f>
        <v>290</v>
      </c>
      <c r="H33" s="31"/>
    </row>
    <row r="34" spans="1:9">
      <c r="A34" s="98">
        <f>Export!A26</f>
        <v>1003</v>
      </c>
      <c r="B34" s="27">
        <f>Export!C26</f>
        <v>35</v>
      </c>
      <c r="C34" s="108">
        <f>Export!I26</f>
        <v>6592.8705191506579</v>
      </c>
      <c r="D34" s="28">
        <f>Export!E26</f>
        <v>9.1999999999999993</v>
      </c>
      <c r="E34" s="28">
        <f>Export!F26</f>
        <v>336</v>
      </c>
      <c r="F34" s="28"/>
      <c r="G34" s="31">
        <f>Export!H26</f>
        <v>380</v>
      </c>
      <c r="H34" s="31"/>
    </row>
    <row r="35" spans="1:9">
      <c r="A35" s="98">
        <f>Export!A27</f>
        <v>1003</v>
      </c>
      <c r="B35" s="27">
        <f>Export!C27</f>
        <v>50</v>
      </c>
      <c r="C35" s="108">
        <f>Export!I27</f>
        <v>9974.2072674719366</v>
      </c>
      <c r="D35" s="28">
        <f>Export!E27</f>
        <v>11.6</v>
      </c>
      <c r="E35" s="28">
        <f>Export!F27</f>
        <v>480</v>
      </c>
      <c r="F35" s="28"/>
      <c r="G35" s="31">
        <f>Export!H27</f>
        <v>550</v>
      </c>
      <c r="H35" s="31"/>
    </row>
    <row r="36" spans="1:9">
      <c r="A36" s="98">
        <f>Export!A28</f>
        <v>1003</v>
      </c>
      <c r="B36" s="27">
        <f>Export!C28</f>
        <v>70</v>
      </c>
      <c r="C36" s="108">
        <f>Export!I28</f>
        <v>13719.687973304734</v>
      </c>
      <c r="D36" s="28">
        <f>Export!E28</f>
        <v>13.4</v>
      </c>
      <c r="E36" s="28">
        <f>Export!F28</f>
        <v>672</v>
      </c>
      <c r="F36" s="28"/>
      <c r="G36" s="31">
        <f>Export!H28</f>
        <v>716</v>
      </c>
      <c r="H36" s="31"/>
    </row>
    <row r="37" spans="1:9">
      <c r="A37" s="98">
        <f>Export!A29</f>
        <v>1003</v>
      </c>
      <c r="B37" s="27">
        <f>Export!C29</f>
        <v>95</v>
      </c>
      <c r="C37" s="108">
        <f>Export!I29</f>
        <v>18331.850928416978</v>
      </c>
      <c r="D37" s="28">
        <f>Export!E29</f>
        <v>15.5</v>
      </c>
      <c r="E37" s="28">
        <f>Export!F29</f>
        <v>912</v>
      </c>
      <c r="F37" s="28"/>
      <c r="G37" s="31">
        <f>Export!H29</f>
        <v>976</v>
      </c>
      <c r="H37" s="31"/>
    </row>
    <row r="38" spans="1:9">
      <c r="A38" s="98">
        <f>Export!A30</f>
        <v>1003</v>
      </c>
      <c r="B38" s="27">
        <f>Export!C30</f>
        <v>120</v>
      </c>
      <c r="C38" s="108">
        <f>Export!I30</f>
        <v>23236.506873659775</v>
      </c>
      <c r="D38" s="28">
        <f>Export!E30</f>
        <v>17.100000000000001</v>
      </c>
      <c r="E38" s="28">
        <f>Export!F30</f>
        <v>1152</v>
      </c>
      <c r="F38" s="28"/>
      <c r="G38" s="31">
        <f>Export!H30</f>
        <v>1214</v>
      </c>
      <c r="H38" s="31"/>
    </row>
    <row r="39" spans="1:9">
      <c r="A39" s="98">
        <f>Export!A31</f>
        <v>1003</v>
      </c>
      <c r="B39" s="27">
        <f>Export!C31</f>
        <v>150</v>
      </c>
      <c r="C39" s="108">
        <f>Export!I31</f>
        <v>29525.10616146657</v>
      </c>
      <c r="D39" s="28">
        <f>Export!E31</f>
        <v>22</v>
      </c>
      <c r="E39" s="28">
        <f>Export!F31</f>
        <v>1440</v>
      </c>
      <c r="F39" s="28"/>
      <c r="G39" s="31">
        <f>Export!H31</f>
        <v>1530</v>
      </c>
      <c r="H39" s="31"/>
    </row>
    <row r="40" spans="1:9">
      <c r="A40" s="98">
        <f>Export!A32</f>
        <v>1003</v>
      </c>
      <c r="B40" s="27">
        <f>Export!C32</f>
        <v>185</v>
      </c>
      <c r="C40" s="108">
        <f>Export!I32</f>
        <v>35056.95345131815</v>
      </c>
      <c r="D40" s="28">
        <f>Export!E32</f>
        <v>25</v>
      </c>
      <c r="E40" s="28">
        <f>Export!F32</f>
        <v>1776</v>
      </c>
      <c r="F40" s="28"/>
      <c r="G40" s="31">
        <f>Export!H32</f>
        <v>1900</v>
      </c>
      <c r="H40" s="31"/>
    </row>
    <row r="41" spans="1:9">
      <c r="A41" s="98">
        <f>Export!A33</f>
        <v>1003</v>
      </c>
      <c r="B41" s="27">
        <f>Export!C33</f>
        <v>240</v>
      </c>
      <c r="C41" s="108">
        <f>Export!I33</f>
        <v>47175.782139713745</v>
      </c>
      <c r="D41" s="28">
        <f>Export!E33</f>
        <v>28</v>
      </c>
      <c r="E41" s="28">
        <f>Export!F33</f>
        <v>2304</v>
      </c>
      <c r="F41" s="28"/>
      <c r="G41" s="31">
        <f>Export!H33</f>
        <v>2450</v>
      </c>
      <c r="H41" s="31"/>
    </row>
    <row r="42" spans="1:9">
      <c r="I42"/>
    </row>
    <row r="43" spans="1:9" ht="18.75">
      <c r="A43" s="98" t="str">
        <f>B43</f>
        <v>YM</v>
      </c>
      <c r="B43" s="157" t="str">
        <f>Export!B37</f>
        <v>YM</v>
      </c>
      <c r="C43" s="158"/>
      <c r="D43" s="159"/>
      <c r="E43" s="159"/>
      <c r="F43" s="159"/>
      <c r="G43" s="160" t="str">
        <f>Export!D37</f>
        <v>PP / NYM / (N)YM</v>
      </c>
      <c r="H43" s="33"/>
      <c r="I43" s="34"/>
    </row>
    <row r="44" spans="1:9" hidden="1">
      <c r="B44" s="26" t="s">
        <v>400</v>
      </c>
      <c r="C44" s="107" t="s">
        <v>401</v>
      </c>
      <c r="D44" t="s">
        <v>402</v>
      </c>
      <c r="E44" t="s">
        <v>403</v>
      </c>
      <c r="F44" t="s">
        <v>404</v>
      </c>
      <c r="G44" s="1" t="s">
        <v>405</v>
      </c>
      <c r="I44" s="34"/>
    </row>
    <row r="45" spans="1:9">
      <c r="A45" s="98">
        <f>Export!A34</f>
        <v>1004</v>
      </c>
      <c r="B45" s="27" t="str">
        <f>Export!C34</f>
        <v>2 x 1,5</v>
      </c>
      <c r="C45" s="108">
        <f>Export!I34</f>
        <v>796.72297376801203</v>
      </c>
      <c r="D45" s="28">
        <f>Export!E34</f>
        <v>7.9</v>
      </c>
      <c r="E45" s="28">
        <f>Export!F34</f>
        <v>28.8</v>
      </c>
      <c r="F45" s="28"/>
      <c r="G45" s="31">
        <f>Export!H34</f>
        <v>81</v>
      </c>
      <c r="H45" s="31"/>
      <c r="I45" s="34"/>
    </row>
    <row r="46" spans="1:9">
      <c r="A46" s="98">
        <f>Export!A35</f>
        <v>1004</v>
      </c>
      <c r="B46" s="27" t="str">
        <f>Export!C35</f>
        <v>3 x 1,5  R50/R100</v>
      </c>
      <c r="C46" s="108">
        <f>Export!I35</f>
        <v>941.04251988479825</v>
      </c>
      <c r="D46" s="28">
        <f>Export!E35</f>
        <v>8.3000000000000007</v>
      </c>
      <c r="E46" s="28">
        <f>Export!F35</f>
        <v>43.2</v>
      </c>
      <c r="F46" s="28"/>
      <c r="G46" s="31">
        <f>Export!H35</f>
        <v>99</v>
      </c>
      <c r="H46" s="31"/>
      <c r="I46" s="34"/>
    </row>
    <row r="47" spans="1:9">
      <c r="A47" s="98">
        <f>Export!A36</f>
        <v>1004</v>
      </c>
      <c r="B47" s="27" t="str">
        <f>Export!C36</f>
        <v>3 x 1,5  bubanj</v>
      </c>
      <c r="C47" s="108">
        <f>Export!I36</f>
        <v>972.67420122546378</v>
      </c>
      <c r="D47" s="28">
        <f>Export!E36</f>
        <v>8.3000000000000007</v>
      </c>
      <c r="E47" s="28">
        <f>Export!F36</f>
        <v>43.2</v>
      </c>
      <c r="F47" s="28"/>
      <c r="G47" s="31">
        <f>Export!H36</f>
        <v>99</v>
      </c>
      <c r="H47" s="31"/>
      <c r="I47" s="34"/>
    </row>
    <row r="48" spans="1:9">
      <c r="A48" s="98">
        <f>Export!A37</f>
        <v>1004</v>
      </c>
      <c r="B48" s="27" t="str">
        <f>Export!C37</f>
        <v>4 x 1,5</v>
      </c>
      <c r="C48" s="108">
        <f>Export!I37</f>
        <v>1316.3578531450437</v>
      </c>
      <c r="D48" s="28">
        <f>Export!E37</f>
        <v>9.9</v>
      </c>
      <c r="E48" s="28">
        <f>Export!F37</f>
        <v>57.6</v>
      </c>
      <c r="F48" s="28"/>
      <c r="G48" s="31">
        <f>Export!H37</f>
        <v>121</v>
      </c>
      <c r="H48" s="31"/>
      <c r="I48" s="34"/>
    </row>
    <row r="49" spans="1:9">
      <c r="A49" s="98">
        <f>Export!A38</f>
        <v>1004</v>
      </c>
      <c r="B49" s="27" t="str">
        <f>Export!C38</f>
        <v>5 x 1,5  R50/R100</v>
      </c>
      <c r="C49" s="108">
        <f>Export!I38</f>
        <v>1539.5706912256562</v>
      </c>
      <c r="D49" s="28">
        <f>Export!E38</f>
        <v>9.6999999999999993</v>
      </c>
      <c r="E49" s="28">
        <f>Export!F38</f>
        <v>72</v>
      </c>
      <c r="F49" s="28"/>
      <c r="G49" s="31">
        <f>Export!H38</f>
        <v>144</v>
      </c>
      <c r="H49" s="31"/>
      <c r="I49" s="34"/>
    </row>
    <row r="50" spans="1:9">
      <c r="A50" s="98">
        <f>Export!A39</f>
        <v>1004</v>
      </c>
      <c r="B50" s="27" t="str">
        <f>Export!C39</f>
        <v>5 x 1,5  bubanj</v>
      </c>
      <c r="C50" s="108">
        <f>Export!I39</f>
        <v>1625.2684772744631</v>
      </c>
      <c r="D50" s="28">
        <f>Export!E39</f>
        <v>9.6999999999999993</v>
      </c>
      <c r="E50" s="28">
        <f>Export!F39</f>
        <v>72</v>
      </c>
      <c r="F50" s="28"/>
      <c r="G50" s="31">
        <f>Export!H39</f>
        <v>144</v>
      </c>
      <c r="H50" s="31"/>
      <c r="I50" s="34"/>
    </row>
    <row r="51" spans="1:9">
      <c r="A51" s="98">
        <f>Export!A40</f>
        <v>1004</v>
      </c>
      <c r="B51" s="27" t="str">
        <f>Export!C40</f>
        <v>7 x 1,5</v>
      </c>
      <c r="C51" s="108">
        <f>Export!I40</f>
        <v>2547.3388379654666</v>
      </c>
      <c r="D51" s="28">
        <f>Export!E40</f>
        <v>10.4</v>
      </c>
      <c r="E51" s="28">
        <f>Export!F40</f>
        <v>100.8</v>
      </c>
      <c r="F51" s="28"/>
      <c r="G51" s="31">
        <f>Export!H40</f>
        <v>208</v>
      </c>
      <c r="H51" s="31"/>
      <c r="I51" s="34"/>
    </row>
    <row r="52" spans="1:9">
      <c r="A52" s="98">
        <f>Export!A41</f>
        <v>1004</v>
      </c>
      <c r="B52" s="27" t="str">
        <f>Export!C41</f>
        <v>2 x 2,5</v>
      </c>
      <c r="C52" s="108">
        <f>Export!I41</f>
        <v>1527.4514405139082</v>
      </c>
      <c r="D52" s="28">
        <f>Export!E41</f>
        <v>9.1999999999999993</v>
      </c>
      <c r="E52" s="28">
        <f>Export!F41</f>
        <v>48</v>
      </c>
      <c r="F52" s="28"/>
      <c r="G52" s="31">
        <f>Export!H41</f>
        <v>135</v>
      </c>
      <c r="H52" s="31"/>
      <c r="I52" s="34"/>
    </row>
    <row r="53" spans="1:9">
      <c r="A53" s="98">
        <f>Export!A42</f>
        <v>1004</v>
      </c>
      <c r="B53" s="27" t="str">
        <f>Export!C42</f>
        <v>3 x 2,5  R50/R100</v>
      </c>
      <c r="C53" s="108">
        <f>Export!I42</f>
        <v>1488.7499111269453</v>
      </c>
      <c r="D53" s="28">
        <f>Export!E42</f>
        <v>9.6999999999999993</v>
      </c>
      <c r="E53" s="28">
        <f>Export!F42</f>
        <v>72</v>
      </c>
      <c r="F53" s="28"/>
      <c r="G53" s="31">
        <f>Export!H42</f>
        <v>141</v>
      </c>
      <c r="H53" s="31"/>
      <c r="I53" s="34"/>
    </row>
    <row r="54" spans="1:9">
      <c r="A54" s="98">
        <f>Export!A43</f>
        <v>1004</v>
      </c>
      <c r="B54" s="27" t="str">
        <f>Export!C43</f>
        <v>3 x 2,5  bubanj</v>
      </c>
      <c r="C54" s="108">
        <f>Export!I43</f>
        <v>1555.5144653742716</v>
      </c>
      <c r="D54" s="28">
        <f>Export!E43</f>
        <v>9.6999999999999993</v>
      </c>
      <c r="E54" s="28">
        <f>Export!F43</f>
        <v>72</v>
      </c>
      <c r="F54" s="28"/>
      <c r="G54" s="31">
        <f>Export!H43</f>
        <v>141</v>
      </c>
      <c r="H54" s="31"/>
      <c r="I54" s="34"/>
    </row>
    <row r="55" spans="1:9">
      <c r="A55" s="98">
        <f>Export!A44</f>
        <v>1004</v>
      </c>
      <c r="B55" s="27" t="str">
        <f>Export!C44</f>
        <v>4 x 2,5</v>
      </c>
      <c r="C55" s="108">
        <f>Export!I44</f>
        <v>2092.6203570057464</v>
      </c>
      <c r="D55" s="28">
        <f>Export!E44</f>
        <v>10.5</v>
      </c>
      <c r="E55" s="28">
        <f>Export!F44</f>
        <v>96</v>
      </c>
      <c r="F55" s="28"/>
      <c r="G55" s="31">
        <f>Export!H44</f>
        <v>175</v>
      </c>
      <c r="H55" s="31"/>
      <c r="I55" s="34"/>
    </row>
    <row r="56" spans="1:9">
      <c r="A56" s="98">
        <f>Export!A45</f>
        <v>1004</v>
      </c>
      <c r="B56" s="27" t="str">
        <f>Export!C45</f>
        <v>5 x 2,5  R50/R100</v>
      </c>
      <c r="C56" s="108">
        <f>Export!I45</f>
        <v>2406.5134105566081</v>
      </c>
      <c r="D56" s="28">
        <f>Export!E45</f>
        <v>11.5</v>
      </c>
      <c r="E56" s="28">
        <f>Export!F45</f>
        <v>120</v>
      </c>
      <c r="F56" s="28"/>
      <c r="G56" s="31">
        <f>Export!H45</f>
        <v>209</v>
      </c>
      <c r="H56" s="31"/>
      <c r="I56" s="34"/>
    </row>
    <row r="57" spans="1:9">
      <c r="A57" s="98">
        <f>Export!A46</f>
        <v>1004</v>
      </c>
      <c r="B57" s="27" t="str">
        <f>Export!C46</f>
        <v>5 x 2,5  bubanj</v>
      </c>
      <c r="C57" s="108">
        <f>Export!I46</f>
        <v>2514.1338860597616</v>
      </c>
      <c r="D57" s="28">
        <f>Export!E46</f>
        <v>11.5</v>
      </c>
      <c r="E57" s="28">
        <f>Export!F46</f>
        <v>120</v>
      </c>
      <c r="F57" s="28"/>
      <c r="G57" s="31">
        <f>Export!H46</f>
        <v>209</v>
      </c>
      <c r="H57" s="31"/>
      <c r="I57" s="34"/>
    </row>
    <row r="58" spans="1:9">
      <c r="A58" s="98">
        <f>Export!A47</f>
        <v>1004</v>
      </c>
      <c r="B58" s="27" t="str">
        <f>Export!C47</f>
        <v>3 x 4</v>
      </c>
      <c r="C58" s="108">
        <f>Export!I47</f>
        <v>2818.0620807677392</v>
      </c>
      <c r="D58" s="28">
        <f>Export!E47</f>
        <v>10.7</v>
      </c>
      <c r="E58" s="28">
        <f>Export!F47</f>
        <v>115.2</v>
      </c>
      <c r="F58" s="28"/>
      <c r="G58" s="31">
        <f>Export!H47</f>
        <v>232</v>
      </c>
      <c r="H58" s="31"/>
      <c r="I58" s="34"/>
    </row>
    <row r="59" spans="1:9">
      <c r="A59" s="98">
        <f>Export!A48</f>
        <v>1004</v>
      </c>
      <c r="B59" s="27" t="str">
        <f>Export!C48</f>
        <v>4 x 4</v>
      </c>
      <c r="C59" s="108">
        <f>Export!I48</f>
        <v>3962.0278759308803</v>
      </c>
      <c r="D59" s="28">
        <f>Export!E48</f>
        <v>12</v>
      </c>
      <c r="E59" s="28">
        <f>Export!F48</f>
        <v>153.6</v>
      </c>
      <c r="F59" s="28"/>
      <c r="G59" s="31">
        <f>Export!H48</f>
        <v>271</v>
      </c>
      <c r="H59" s="31"/>
      <c r="I59" s="34"/>
    </row>
    <row r="60" spans="1:9">
      <c r="A60" s="98">
        <f>Export!A49</f>
        <v>1004</v>
      </c>
      <c r="B60" s="27" t="str">
        <f>Export!C49</f>
        <v>5 x 4</v>
      </c>
      <c r="C60" s="108">
        <f>Export!I49</f>
        <v>4112.1185742865127</v>
      </c>
      <c r="D60" s="28">
        <f>Export!E49</f>
        <v>13.5</v>
      </c>
      <c r="E60" s="28">
        <f>Export!F49</f>
        <v>192</v>
      </c>
      <c r="F60" s="28"/>
      <c r="G60" s="31">
        <f>Export!H49</f>
        <v>323</v>
      </c>
      <c r="H60" s="31"/>
      <c r="I60" s="34"/>
    </row>
    <row r="61" spans="1:9">
      <c r="A61" s="98">
        <f>Export!A50</f>
        <v>1004</v>
      </c>
      <c r="B61" s="27" t="str">
        <f>Export!C50</f>
        <v>3 x 6</v>
      </c>
      <c r="C61" s="108">
        <f>Export!I50</f>
        <v>4221.8409689369464</v>
      </c>
      <c r="D61" s="28">
        <f>Export!E50</f>
        <v>12.3</v>
      </c>
      <c r="E61" s="28">
        <f>Export!F50</f>
        <v>172.8</v>
      </c>
      <c r="F61" s="28"/>
      <c r="G61" s="31">
        <f>Export!H50</f>
        <v>322</v>
      </c>
      <c r="H61" s="31"/>
      <c r="I61" s="34"/>
    </row>
    <row r="62" spans="1:9">
      <c r="A62" s="98">
        <f>Export!A51</f>
        <v>1004</v>
      </c>
      <c r="B62" s="27" t="str">
        <f>Export!C51</f>
        <v>4 x 6</v>
      </c>
      <c r="C62" s="108">
        <f>Export!I51</f>
        <v>5746.0926135402642</v>
      </c>
      <c r="D62" s="28">
        <f>Export!E51</f>
        <v>13.7</v>
      </c>
      <c r="E62" s="28">
        <f>Export!F51</f>
        <v>230.4</v>
      </c>
      <c r="F62" s="28"/>
      <c r="G62" s="31">
        <f>Export!H51</f>
        <v>344</v>
      </c>
      <c r="H62" s="31"/>
      <c r="I62" s="34"/>
    </row>
    <row r="63" spans="1:9">
      <c r="A63" s="98">
        <f>Export!A52</f>
        <v>1004</v>
      </c>
      <c r="B63" s="27" t="str">
        <f>Export!C52</f>
        <v>5 x 6</v>
      </c>
      <c r="C63" s="108">
        <f>Export!I52</f>
        <v>5910.1819604949669</v>
      </c>
      <c r="D63" s="28">
        <f>Export!E52</f>
        <v>15</v>
      </c>
      <c r="E63" s="28">
        <f>Export!F52</f>
        <v>288</v>
      </c>
      <c r="F63" s="28"/>
      <c r="G63" s="31">
        <f>Export!H52</f>
        <v>410</v>
      </c>
      <c r="H63" s="31"/>
      <c r="I63" s="34"/>
    </row>
    <row r="64" spans="1:9">
      <c r="A64" s="98">
        <f>Export!A53</f>
        <v>1004</v>
      </c>
      <c r="B64" s="27" t="str">
        <f>Export!C53</f>
        <v>4 x 10</v>
      </c>
      <c r="C64" s="108">
        <f>Export!I53</f>
        <v>9982.7609331056465</v>
      </c>
      <c r="D64" s="28">
        <f>Export!E53</f>
        <v>16.399999999999999</v>
      </c>
      <c r="E64" s="28">
        <f>Export!F53</f>
        <v>384</v>
      </c>
      <c r="F64" s="28"/>
      <c r="G64" s="31">
        <f>Export!H53</f>
        <v>555</v>
      </c>
      <c r="H64" s="31"/>
      <c r="I64" s="34"/>
    </row>
    <row r="65" spans="1:9">
      <c r="A65" s="98">
        <f>Export!A54</f>
        <v>1004</v>
      </c>
      <c r="B65" s="27" t="str">
        <f>Export!C54</f>
        <v>5 x 10</v>
      </c>
      <c r="C65" s="108">
        <f>Export!I54</f>
        <v>10393.972790534302</v>
      </c>
      <c r="D65" s="28">
        <f>Export!E54</f>
        <v>18</v>
      </c>
      <c r="E65" s="28">
        <f>Export!F54</f>
        <v>480</v>
      </c>
      <c r="F65" s="28"/>
      <c r="G65" s="31">
        <f>Export!H54</f>
        <v>665</v>
      </c>
      <c r="H65" s="31"/>
      <c r="I65" s="34"/>
    </row>
    <row r="66" spans="1:9">
      <c r="I66"/>
    </row>
    <row r="67" spans="1:9" ht="18.75">
      <c r="A67" s="98" t="str">
        <f>B67</f>
        <v>PP/R</v>
      </c>
      <c r="B67" s="157" t="str">
        <f>Export!B55</f>
        <v>PP/R</v>
      </c>
      <c r="C67" s="158"/>
      <c r="D67" s="159"/>
      <c r="E67" s="159"/>
      <c r="F67" s="159"/>
      <c r="G67" s="160" t="str">
        <f>Export!D55</f>
        <v>NYIFY</v>
      </c>
      <c r="H67" s="33"/>
      <c r="I67" s="34"/>
    </row>
    <row r="68" spans="1:9" hidden="1">
      <c r="B68" s="26" t="s">
        <v>400</v>
      </c>
      <c r="C68" s="107" t="s">
        <v>401</v>
      </c>
      <c r="D68" t="s">
        <v>402</v>
      </c>
      <c r="E68" t="s">
        <v>403</v>
      </c>
      <c r="F68" t="s">
        <v>404</v>
      </c>
      <c r="G68" s="1" t="s">
        <v>405</v>
      </c>
      <c r="I68" s="34"/>
    </row>
    <row r="69" spans="1:9">
      <c r="A69" s="98">
        <f>Export!A55</f>
        <v>1005</v>
      </c>
      <c r="B69" s="27" t="str">
        <f>Export!C55</f>
        <v>2 x 1,5</v>
      </c>
      <c r="C69" s="108">
        <f>Export!I55</f>
        <v>841.56863143226587</v>
      </c>
      <c r="D69" s="28">
        <f>Export!E55</f>
        <v>3</v>
      </c>
      <c r="E69" s="28">
        <f>Export!F55</f>
        <v>28.8</v>
      </c>
      <c r="F69" s="28"/>
      <c r="G69" s="31">
        <f>Export!H55</f>
        <v>60</v>
      </c>
      <c r="H69" s="31"/>
      <c r="I69" s="34"/>
    </row>
    <row r="70" spans="1:9">
      <c r="A70" s="98">
        <f>Export!A56</f>
        <v>1005</v>
      </c>
      <c r="B70" s="27" t="str">
        <f>Export!C56</f>
        <v>3 x 1,5</v>
      </c>
      <c r="C70" s="108">
        <f>Export!I56</f>
        <v>1162.1197997133215</v>
      </c>
      <c r="D70" s="28">
        <f>Export!E56</f>
        <v>3.2</v>
      </c>
      <c r="E70" s="28">
        <f>Export!F56</f>
        <v>43.2</v>
      </c>
      <c r="F70" s="28"/>
      <c r="G70" s="31">
        <f>Export!H56</f>
        <v>86</v>
      </c>
      <c r="H70" s="31"/>
      <c r="I70" s="34"/>
    </row>
    <row r="71" spans="1:9">
      <c r="A71" s="98">
        <f>Export!A57</f>
        <v>1005</v>
      </c>
      <c r="B71" s="27" t="str">
        <f>Export!C57</f>
        <v>3 x 2,5</v>
      </c>
      <c r="C71" s="108">
        <f>Export!I57</f>
        <v>1814.8306669509554</v>
      </c>
      <c r="D71" s="28">
        <f>Export!E57</f>
        <v>4</v>
      </c>
      <c r="E71" s="28">
        <f>Export!F57</f>
        <v>72</v>
      </c>
      <c r="F71" s="28"/>
      <c r="G71" s="31">
        <f>Export!H57</f>
        <v>130</v>
      </c>
      <c r="H71" s="31"/>
      <c r="I71" s="34"/>
    </row>
    <row r="72" spans="1:9">
      <c r="I72"/>
    </row>
    <row r="73" spans="1:9" ht="18.75">
      <c r="A73" s="98" t="str">
        <f>B73</f>
        <v>H03VH-H</v>
      </c>
      <c r="B73" s="157" t="str">
        <f>Export!B58</f>
        <v>H03VH-H</v>
      </c>
      <c r="C73" s="158"/>
      <c r="D73" s="159"/>
      <c r="E73" s="159"/>
      <c r="F73" s="159"/>
      <c r="G73" s="160" t="str">
        <f>Export!D58</f>
        <v>P/L</v>
      </c>
      <c r="H73" s="33"/>
      <c r="I73" s="34"/>
    </row>
    <row r="74" spans="1:9" hidden="1">
      <c r="B74" s="26" t="s">
        <v>400</v>
      </c>
      <c r="C74" s="107" t="s">
        <v>401</v>
      </c>
      <c r="D74" t="s">
        <v>402</v>
      </c>
      <c r="E74" t="s">
        <v>403</v>
      </c>
      <c r="F74" t="s">
        <v>404</v>
      </c>
      <c r="G74" s="1" t="s">
        <v>405</v>
      </c>
      <c r="I74" s="34"/>
    </row>
    <row r="75" spans="1:9">
      <c r="A75" s="98">
        <f>Export!A58</f>
        <v>1006</v>
      </c>
      <c r="B75" s="27" t="str">
        <f>Export!C58</f>
        <v>2 x 0,75</v>
      </c>
      <c r="C75" s="108">
        <f>Export!I58</f>
        <v>399.34997692590179</v>
      </c>
      <c r="D75" s="28">
        <f>Export!E58</f>
        <v>2.7</v>
      </c>
      <c r="E75" s="28">
        <f>Export!F58</f>
        <v>9.6</v>
      </c>
      <c r="F75" s="28"/>
      <c r="G75" s="31">
        <f>Export!H58</f>
        <v>33</v>
      </c>
      <c r="H75" s="31"/>
      <c r="I75" s="34"/>
    </row>
    <row r="76" spans="1:9">
      <c r="I76"/>
    </row>
    <row r="77" spans="1:9" ht="18.75">
      <c r="A77" s="98" t="str">
        <f>B77</f>
        <v>H03VV-F</v>
      </c>
      <c r="B77" s="157" t="str">
        <f>Export!B59</f>
        <v>H03VV-F</v>
      </c>
      <c r="C77" s="158"/>
      <c r="D77" s="159"/>
      <c r="E77" s="159"/>
      <c r="F77" s="159"/>
      <c r="G77" s="160" t="str">
        <f>Export!D59</f>
        <v>PP/L</v>
      </c>
      <c r="I77" s="34"/>
    </row>
    <row r="78" spans="1:9" hidden="1">
      <c r="A78" s="98">
        <f>Export!A58</f>
        <v>1006</v>
      </c>
      <c r="B78" s="26" t="s">
        <v>400</v>
      </c>
      <c r="C78" s="107" t="s">
        <v>401</v>
      </c>
      <c r="D78" t="s">
        <v>402</v>
      </c>
      <c r="E78" t="s">
        <v>403</v>
      </c>
      <c r="F78" t="s">
        <v>404</v>
      </c>
      <c r="G78" s="1" t="s">
        <v>405</v>
      </c>
      <c r="I78" s="34"/>
    </row>
    <row r="79" spans="1:9">
      <c r="A79" s="98">
        <f>Export!A59</f>
        <v>1007</v>
      </c>
      <c r="B79" s="27" t="str">
        <f>Export!C59</f>
        <v>2 x 0,75</v>
      </c>
      <c r="C79" s="108">
        <f>Export!I59</f>
        <v>409.23487734485974</v>
      </c>
      <c r="D79" s="28">
        <f>Export!E59</f>
        <v>5.2</v>
      </c>
      <c r="E79" s="28">
        <f>Export!F59</f>
        <v>14.4</v>
      </c>
      <c r="F79" s="28"/>
      <c r="G79" s="31">
        <f>Export!H59</f>
        <v>45</v>
      </c>
      <c r="I79" s="34"/>
    </row>
    <row r="80" spans="1:9">
      <c r="A80" s="98">
        <f>Export!A60</f>
        <v>1007</v>
      </c>
      <c r="B80" s="27" t="str">
        <f>Export!C60</f>
        <v>3 x 0,75</v>
      </c>
      <c r="C80" s="108">
        <f>Export!I60</f>
        <v>559.48536371302077</v>
      </c>
      <c r="D80" s="28">
        <f>Export!E60</f>
        <v>5.5</v>
      </c>
      <c r="E80" s="28">
        <f>Export!F60</f>
        <v>21.6</v>
      </c>
      <c r="F80" s="28"/>
      <c r="G80" s="31">
        <f>Export!H60</f>
        <v>53</v>
      </c>
      <c r="I80" s="34"/>
    </row>
    <row r="81" spans="1:9">
      <c r="A81" s="98">
        <f>Export!A61</f>
        <v>1007</v>
      </c>
      <c r="B81" s="27" t="str">
        <f>Export!C61</f>
        <v>4 x 0,75</v>
      </c>
      <c r="C81" s="108">
        <f>Export!I61</f>
        <v>745.32149158943037</v>
      </c>
      <c r="D81" s="28">
        <f>Export!E61</f>
        <v>6.1</v>
      </c>
      <c r="E81" s="28">
        <f>Export!F61</f>
        <v>28.8</v>
      </c>
      <c r="F81" s="28"/>
      <c r="G81" s="31">
        <f>Export!H61</f>
        <v>66</v>
      </c>
      <c r="I81" s="34"/>
    </row>
    <row r="82" spans="1:9">
      <c r="A82" s="98">
        <f>Export!A62</f>
        <v>1007</v>
      </c>
      <c r="B82" s="27" t="str">
        <f>Export!C62</f>
        <v>5 x 0,75</v>
      </c>
      <c r="C82" s="108">
        <f>Export!I62</f>
        <v>952.17357797719694</v>
      </c>
      <c r="D82" s="28">
        <f>Export!E62</f>
        <v>6.8</v>
      </c>
      <c r="E82" s="28">
        <f>Export!F62</f>
        <v>36</v>
      </c>
      <c r="F82" s="28"/>
      <c r="G82" s="31">
        <f>Export!H62</f>
        <v>81</v>
      </c>
      <c r="I82" s="34"/>
    </row>
    <row r="83" spans="1:9">
      <c r="I83"/>
    </row>
    <row r="84" spans="1:9" ht="18.75">
      <c r="A84" s="98" t="str">
        <f>B84</f>
        <v>H05VV-F</v>
      </c>
      <c r="B84" s="157" t="str">
        <f>Export!B63</f>
        <v>H05VV-F</v>
      </c>
      <c r="C84" s="158"/>
      <c r="D84" s="159"/>
      <c r="E84" s="159"/>
      <c r="F84" s="159"/>
      <c r="G84" s="160" t="str">
        <f>Export!D63</f>
        <v>PP/J</v>
      </c>
      <c r="I84" s="34"/>
    </row>
    <row r="85" spans="1:9" hidden="1">
      <c r="A85" s="98">
        <f>Export!A62</f>
        <v>1007</v>
      </c>
      <c r="B85" s="26" t="s">
        <v>400</v>
      </c>
      <c r="C85" s="107" t="s">
        <v>401</v>
      </c>
      <c r="D85" t="s">
        <v>402</v>
      </c>
      <c r="E85" t="s">
        <v>403</v>
      </c>
      <c r="F85" t="s">
        <v>404</v>
      </c>
      <c r="G85" s="1" t="s">
        <v>405</v>
      </c>
      <c r="I85" s="34"/>
    </row>
    <row r="86" spans="1:9">
      <c r="A86" s="98">
        <f>Export!A63</f>
        <v>1008</v>
      </c>
      <c r="B86" s="27" t="str">
        <f>Export!C63</f>
        <v>2 x 1</v>
      </c>
      <c r="C86" s="108">
        <f>Export!I63</f>
        <v>556.51989358733363</v>
      </c>
      <c r="D86" s="28">
        <f>Export!E63</f>
        <v>6.2</v>
      </c>
      <c r="E86" s="28">
        <f>Export!F63</f>
        <v>19.2</v>
      </c>
      <c r="F86" s="28"/>
      <c r="G86" s="31">
        <f>Export!H63</f>
        <v>67</v>
      </c>
      <c r="I86" s="34"/>
    </row>
    <row r="87" spans="1:9">
      <c r="A87" s="98">
        <f>Export!A64</f>
        <v>1008</v>
      </c>
      <c r="B87" s="27" t="str">
        <f>Export!C64</f>
        <v>3 x 1</v>
      </c>
      <c r="C87" s="108">
        <f>Export!I64</f>
        <v>789.80354347474122</v>
      </c>
      <c r="D87" s="28">
        <f>Export!E64</f>
        <v>6.6</v>
      </c>
      <c r="E87" s="28">
        <f>Export!F64</f>
        <v>28.8</v>
      </c>
      <c r="F87" s="28"/>
      <c r="G87" s="31">
        <f>Export!H64</f>
        <v>79</v>
      </c>
      <c r="I87" s="34"/>
    </row>
    <row r="88" spans="1:9">
      <c r="A88" s="98">
        <f>Export!A65</f>
        <v>1008</v>
      </c>
      <c r="B88" s="27" t="str">
        <f>Export!C65</f>
        <v>4 x 1</v>
      </c>
      <c r="C88" s="108">
        <f>Export!I65</f>
        <v>1124.9016676774165</v>
      </c>
      <c r="D88" s="28">
        <f>Export!E65</f>
        <v>7.4</v>
      </c>
      <c r="E88" s="28">
        <f>Export!F65</f>
        <v>38.4</v>
      </c>
      <c r="F88" s="28"/>
      <c r="G88" s="31">
        <f>Export!H65</f>
        <v>86</v>
      </c>
      <c r="I88" s="34"/>
    </row>
    <row r="89" spans="1:9">
      <c r="A89" s="98">
        <f>Export!A66</f>
        <v>1008</v>
      </c>
      <c r="B89" s="27" t="str">
        <f>Export!C66</f>
        <v>5 x 1</v>
      </c>
      <c r="C89" s="108">
        <f>Export!I66</f>
        <v>1421.2146850991564</v>
      </c>
      <c r="D89" s="28">
        <f>Export!E66</f>
        <v>8.1</v>
      </c>
      <c r="E89" s="28">
        <f>Export!F66</f>
        <v>48</v>
      </c>
      <c r="F89" s="28"/>
      <c r="G89" s="31">
        <f>Export!H66</f>
        <v>102</v>
      </c>
      <c r="I89" s="34"/>
    </row>
    <row r="90" spans="1:9">
      <c r="A90" s="98">
        <f>Export!A67</f>
        <v>1008</v>
      </c>
      <c r="B90" s="27" t="str">
        <f>Export!C67</f>
        <v>7 x 1</v>
      </c>
      <c r="C90" s="108">
        <f>Export!I67</f>
        <v>1988.8419642943427</v>
      </c>
      <c r="D90" s="28">
        <f>Export!E67</f>
        <v>9</v>
      </c>
      <c r="E90" s="28">
        <f>Export!F67</f>
        <v>67.2</v>
      </c>
      <c r="F90" s="28"/>
      <c r="G90" s="31">
        <f>Export!H67</f>
        <v>136</v>
      </c>
      <c r="I90" s="34"/>
    </row>
    <row r="91" spans="1:9">
      <c r="A91" s="98">
        <f>Export!A68</f>
        <v>1008</v>
      </c>
      <c r="B91" s="27" t="str">
        <f>Export!C68</f>
        <v>2 x 1,5</v>
      </c>
      <c r="C91" s="108">
        <f>Export!I68</f>
        <v>737.41357125426418</v>
      </c>
      <c r="D91" s="28">
        <f>Export!E68</f>
        <v>7</v>
      </c>
      <c r="E91" s="28">
        <f>Export!F68</f>
        <v>28.8</v>
      </c>
      <c r="F91" s="28"/>
      <c r="G91" s="31">
        <f>Export!H68</f>
        <v>89</v>
      </c>
      <c r="I91" s="34"/>
    </row>
    <row r="92" spans="1:9">
      <c r="A92" s="98">
        <f>Export!A69</f>
        <v>1008</v>
      </c>
      <c r="B92" s="27" t="str">
        <f>Export!C69</f>
        <v>3 x 1,5</v>
      </c>
      <c r="C92" s="108">
        <f>Export!I69</f>
        <v>1003.3173925242336</v>
      </c>
      <c r="D92" s="28">
        <f>Export!E69</f>
        <v>7.6</v>
      </c>
      <c r="E92" s="28">
        <f>Export!F69</f>
        <v>43.2</v>
      </c>
      <c r="F92" s="28"/>
      <c r="G92" s="31">
        <f>Export!H69</f>
        <v>111</v>
      </c>
      <c r="I92" s="34"/>
    </row>
    <row r="93" spans="1:9">
      <c r="A93" s="98">
        <f>Export!A70</f>
        <v>1008</v>
      </c>
      <c r="B93" s="27" t="str">
        <f>Export!C70</f>
        <v>4 x 1,5</v>
      </c>
      <c r="C93" s="108">
        <f>Export!I70</f>
        <v>1459.9997918800916</v>
      </c>
      <c r="D93" s="28">
        <f>Export!E70</f>
        <v>8.5</v>
      </c>
      <c r="E93" s="28">
        <f>Export!F70</f>
        <v>57.6</v>
      </c>
      <c r="F93" s="28"/>
      <c r="G93" s="31">
        <f>Export!H70</f>
        <v>141</v>
      </c>
      <c r="I93" s="34"/>
    </row>
    <row r="94" spans="1:9">
      <c r="A94" s="98">
        <f>Export!A71</f>
        <v>1008</v>
      </c>
      <c r="B94" s="27" t="str">
        <f>Export!C71</f>
        <v>5 x 1,5</v>
      </c>
      <c r="C94" s="108">
        <f>Export!I71</f>
        <v>1675.4906210133752</v>
      </c>
      <c r="D94" s="28">
        <f>Export!E71</f>
        <v>9.5</v>
      </c>
      <c r="E94" s="28">
        <f>Export!F71</f>
        <v>72</v>
      </c>
      <c r="F94" s="28"/>
      <c r="G94" s="31">
        <f>Export!H71</f>
        <v>177</v>
      </c>
      <c r="I94" s="34"/>
    </row>
    <row r="95" spans="1:9">
      <c r="A95" s="98">
        <f>Export!A72</f>
        <v>1008</v>
      </c>
      <c r="B95" s="27" t="str">
        <f>Export!C72</f>
        <v>7 x 1,5</v>
      </c>
      <c r="C95" s="108">
        <f>Export!I72</f>
        <v>2700.5547944593163</v>
      </c>
      <c r="D95" s="28">
        <f>Export!E72</f>
        <v>10.6</v>
      </c>
      <c r="E95" s="28">
        <f>Export!F72</f>
        <v>100.8</v>
      </c>
      <c r="F95" s="28"/>
      <c r="G95" s="31">
        <f>Export!H72</f>
        <v>189</v>
      </c>
      <c r="I95" s="34"/>
    </row>
    <row r="96" spans="1:9">
      <c r="A96" s="98">
        <f>Export!A73</f>
        <v>1008</v>
      </c>
      <c r="B96" s="27" t="str">
        <f>Export!C73</f>
        <v>2 x 2,5</v>
      </c>
      <c r="C96" s="108">
        <f>Export!I73</f>
        <v>1347.3119271039709</v>
      </c>
      <c r="D96" s="28">
        <f>Export!E73</f>
        <v>8.8000000000000007</v>
      </c>
      <c r="E96" s="28">
        <f>Export!F73</f>
        <v>48</v>
      </c>
      <c r="F96" s="28"/>
      <c r="G96" s="31">
        <f>Export!H73</f>
        <v>116</v>
      </c>
      <c r="I96" s="34"/>
    </row>
    <row r="97" spans="1:9">
      <c r="A97" s="98">
        <f>Export!A74</f>
        <v>1008</v>
      </c>
      <c r="B97" s="27" t="str">
        <f>Export!C74</f>
        <v>3 x 2,5</v>
      </c>
      <c r="C97" s="108">
        <f>Export!I74</f>
        <v>1660.663270384938</v>
      </c>
      <c r="D97" s="28">
        <f>Export!E74</f>
        <v>9.5</v>
      </c>
      <c r="E97" s="28">
        <f>Export!F74</f>
        <v>72</v>
      </c>
      <c r="F97" s="28"/>
      <c r="G97" s="31">
        <f>Export!H74</f>
        <v>169</v>
      </c>
      <c r="I97" s="34"/>
    </row>
    <row r="98" spans="1:9">
      <c r="A98" s="98">
        <f>Export!A75</f>
        <v>1008</v>
      </c>
      <c r="B98" s="27" t="str">
        <f>Export!C75</f>
        <v>4 x 2,5</v>
      </c>
      <c r="C98" s="108">
        <f>Export!I75</f>
        <v>2386.214961136453</v>
      </c>
      <c r="D98" s="28">
        <f>Export!E75</f>
        <v>10.4</v>
      </c>
      <c r="E98" s="28">
        <f>Export!F75</f>
        <v>96</v>
      </c>
      <c r="F98" s="28"/>
      <c r="G98" s="31">
        <f>Export!H75</f>
        <v>207</v>
      </c>
      <c r="I98" s="34"/>
    </row>
    <row r="99" spans="1:9">
      <c r="A99" s="98">
        <f>Export!A76</f>
        <v>1008</v>
      </c>
      <c r="B99" s="27" t="str">
        <f>Export!C76</f>
        <v>5 x 2,5</v>
      </c>
      <c r="C99" s="108">
        <f>Export!I76</f>
        <v>2708.4486334960093</v>
      </c>
      <c r="D99" s="28">
        <f>Export!E76</f>
        <v>11.5</v>
      </c>
      <c r="E99" s="28">
        <f>Export!F76</f>
        <v>120</v>
      </c>
      <c r="F99" s="28"/>
      <c r="G99" s="31">
        <f>Export!H76</f>
        <v>259</v>
      </c>
      <c r="I99" s="34"/>
    </row>
    <row r="100" spans="1:9">
      <c r="A100" s="98">
        <f>Export!A77</f>
        <v>1008</v>
      </c>
      <c r="B100" s="27" t="str">
        <f>Export!C77</f>
        <v>4 x 4</v>
      </c>
      <c r="C100" s="108">
        <f>Export!I77</f>
        <v>3965.8220480859359</v>
      </c>
      <c r="D100" s="28">
        <f>Export!E77</f>
        <v>12</v>
      </c>
      <c r="E100" s="28">
        <f>Export!F77</f>
        <v>153.6</v>
      </c>
      <c r="F100" s="28"/>
      <c r="G100" s="31">
        <f>Export!H77</f>
        <v>257</v>
      </c>
      <c r="I100" s="34"/>
    </row>
    <row r="101" spans="1:9">
      <c r="A101" s="98">
        <f>Export!A78</f>
        <v>1008</v>
      </c>
      <c r="B101" s="27" t="str">
        <f>Export!C78</f>
        <v>5 x 4</v>
      </c>
      <c r="C101" s="108">
        <f>Export!I78</f>
        <v>4934.5422891438175</v>
      </c>
      <c r="D101" s="28">
        <f>Export!E78</f>
        <v>13.3</v>
      </c>
      <c r="E101" s="28">
        <f>Export!F78</f>
        <v>192</v>
      </c>
      <c r="F101" s="28"/>
      <c r="G101" s="31">
        <f>Export!H78</f>
        <v>311</v>
      </c>
      <c r="I101" s="34"/>
    </row>
    <row r="102" spans="1:9">
      <c r="A102" s="98">
        <f>Export!A79</f>
        <v>1008</v>
      </c>
      <c r="B102" s="27" t="str">
        <f>Export!C79</f>
        <v>4 x 6</v>
      </c>
      <c r="C102" s="108">
        <f>Export!I79</f>
        <v>6019.9043551454024</v>
      </c>
      <c r="D102" s="28">
        <f>Export!E79</f>
        <v>14.5</v>
      </c>
      <c r="E102" s="28">
        <f>Export!F79</f>
        <v>230.4</v>
      </c>
      <c r="F102" s="28"/>
      <c r="G102" s="31">
        <f>Export!H79</f>
        <v>377</v>
      </c>
      <c r="I102" s="34"/>
    </row>
    <row r="103" spans="1:9">
      <c r="A103" s="98">
        <f>Export!A80</f>
        <v>1008</v>
      </c>
      <c r="B103" s="27" t="str">
        <f>Export!C80</f>
        <v>5 x 6</v>
      </c>
      <c r="C103" s="108">
        <f>Export!I80</f>
        <v>6847.2705202121824</v>
      </c>
      <c r="D103" s="28">
        <f>Export!E80</f>
        <v>16</v>
      </c>
      <c r="E103" s="28">
        <f>Export!F80</f>
        <v>288</v>
      </c>
      <c r="F103" s="28"/>
      <c r="G103" s="31">
        <f>Export!H80</f>
        <v>455</v>
      </c>
      <c r="I103" s="34"/>
    </row>
    <row r="104" spans="1:9">
      <c r="B104" s="27"/>
      <c r="C104" s="108"/>
      <c r="D104" s="28"/>
      <c r="E104" s="28"/>
      <c r="F104" s="28"/>
      <c r="G104" s="31"/>
      <c r="I104"/>
    </row>
    <row r="105" spans="1:9">
      <c r="B105" s="27"/>
      <c r="C105" s="108"/>
      <c r="D105" s="28"/>
      <c r="E105" s="28"/>
      <c r="F105" s="28"/>
      <c r="G105" s="31"/>
      <c r="I105"/>
    </row>
    <row r="106" spans="1:9" ht="18.75">
      <c r="A106" s="98" t="str">
        <f>B106</f>
        <v>H05RR-F</v>
      </c>
      <c r="B106" s="157" t="str">
        <f>Export!B81</f>
        <v>H05RR-F</v>
      </c>
      <c r="C106" s="158"/>
      <c r="D106" s="159"/>
      <c r="E106" s="159"/>
      <c r="F106" s="159"/>
      <c r="G106" s="160" t="str">
        <f>Export!D81</f>
        <v>GG/J</v>
      </c>
      <c r="I106" s="35"/>
    </row>
    <row r="107" spans="1:9" hidden="1">
      <c r="A107" s="98">
        <f>Export!A80</f>
        <v>1008</v>
      </c>
      <c r="B107" s="26" t="s">
        <v>400</v>
      </c>
      <c r="C107" s="107" t="s">
        <v>401</v>
      </c>
      <c r="D107" t="s">
        <v>402</v>
      </c>
      <c r="E107" t="s">
        <v>403</v>
      </c>
      <c r="F107" t="s">
        <v>404</v>
      </c>
      <c r="G107" s="1" t="s">
        <v>405</v>
      </c>
      <c r="I107" s="35"/>
    </row>
    <row r="108" spans="1:9">
      <c r="A108" s="98">
        <f>Export!A81</f>
        <v>1009</v>
      </c>
      <c r="B108" s="27" t="str">
        <f>Export!C81</f>
        <v>2 x 1,5</v>
      </c>
      <c r="C108" s="108">
        <f>Export!I81</f>
        <v>1204.9693610709762</v>
      </c>
      <c r="D108" s="28">
        <f>Export!E81</f>
        <v>8.5</v>
      </c>
      <c r="E108" s="28">
        <f>Export!F81</f>
        <v>28.8</v>
      </c>
      <c r="F108" s="28"/>
      <c r="G108" s="31">
        <f>Export!H81</f>
        <v>110</v>
      </c>
      <c r="I108" s="35"/>
    </row>
    <row r="109" spans="1:9">
      <c r="A109" s="98">
        <f>Export!A82</f>
        <v>1009</v>
      </c>
      <c r="B109" s="27" t="str">
        <f>Export!C82</f>
        <v>3 x 1,5</v>
      </c>
      <c r="C109" s="108">
        <f>Export!I82</f>
        <v>1449.1264014192377</v>
      </c>
      <c r="D109" s="28">
        <f>Export!E82</f>
        <v>9</v>
      </c>
      <c r="E109" s="28">
        <f>Export!F82</f>
        <v>43.2</v>
      </c>
      <c r="F109" s="28"/>
      <c r="G109" s="31">
        <f>Export!H82</f>
        <v>130</v>
      </c>
      <c r="I109" s="35"/>
    </row>
    <row r="110" spans="1:9">
      <c r="A110" s="98">
        <f>Export!A83</f>
        <v>1009</v>
      </c>
      <c r="B110" s="27" t="str">
        <f>Export!C83</f>
        <v>4 x 1,5</v>
      </c>
      <c r="C110" s="108">
        <f>Export!I83</f>
        <v>1961.1642431212599</v>
      </c>
      <c r="D110" s="28">
        <f>Export!E83</f>
        <v>10</v>
      </c>
      <c r="E110" s="28">
        <f>Export!F83</f>
        <v>57.6</v>
      </c>
      <c r="F110" s="28"/>
      <c r="G110" s="31">
        <f>Export!H83</f>
        <v>160</v>
      </c>
      <c r="I110" s="35"/>
    </row>
    <row r="111" spans="1:9">
      <c r="A111" s="98">
        <f>Export!A84</f>
        <v>1009</v>
      </c>
      <c r="B111" s="27" t="str">
        <f>Export!C84</f>
        <v>5 x 1,5</v>
      </c>
      <c r="C111" s="108">
        <f>Export!I84</f>
        <v>2454.4207740272632</v>
      </c>
      <c r="D111" s="28">
        <f>Export!E84</f>
        <v>11.5</v>
      </c>
      <c r="E111" s="28">
        <f>Export!F84</f>
        <v>72</v>
      </c>
      <c r="F111" s="28"/>
      <c r="G111" s="31">
        <f>Export!H84</f>
        <v>200</v>
      </c>
      <c r="I111" s="35"/>
    </row>
    <row r="112" spans="1:9">
      <c r="A112" s="98">
        <f>Export!A85</f>
        <v>1009</v>
      </c>
      <c r="B112" s="27" t="str">
        <f>Export!C85</f>
        <v>2 x 2,5</v>
      </c>
      <c r="C112" s="108">
        <f>Export!I85</f>
        <v>1886.0389999371801</v>
      </c>
      <c r="D112" s="28">
        <f>Export!E85</f>
        <v>10.5</v>
      </c>
      <c r="E112" s="28">
        <f>Export!F85</f>
        <v>48</v>
      </c>
      <c r="F112" s="28"/>
      <c r="G112" s="31">
        <f>Export!H85</f>
        <v>150</v>
      </c>
      <c r="I112" s="35"/>
    </row>
    <row r="113" spans="1:9">
      <c r="A113" s="98">
        <f>Export!A86</f>
        <v>1009</v>
      </c>
      <c r="B113" s="27" t="str">
        <f>Export!C86</f>
        <v>3 x 2,5</v>
      </c>
      <c r="C113" s="108">
        <f>Export!I86</f>
        <v>2179.6205423802317</v>
      </c>
      <c r="D113" s="28">
        <f>Export!E86</f>
        <v>11</v>
      </c>
      <c r="E113" s="28">
        <f>Export!F86</f>
        <v>72</v>
      </c>
      <c r="F113" s="28"/>
      <c r="G113" s="31">
        <f>Export!H86</f>
        <v>190</v>
      </c>
      <c r="I113" s="35"/>
    </row>
    <row r="114" spans="1:9">
      <c r="A114" s="98">
        <f>Export!A87</f>
        <v>1009</v>
      </c>
      <c r="B114" s="27" t="str">
        <f>Export!C87</f>
        <v>4 x 2,5</v>
      </c>
      <c r="C114" s="108">
        <f>Export!I87</f>
        <v>3023.7910381592419</v>
      </c>
      <c r="D114" s="28">
        <f>Export!E87</f>
        <v>12</v>
      </c>
      <c r="E114" s="28">
        <f>Export!F87</f>
        <v>96</v>
      </c>
      <c r="F114" s="28"/>
      <c r="G114" s="31">
        <f>Export!H87</f>
        <v>240</v>
      </c>
      <c r="I114" s="35"/>
    </row>
    <row r="115" spans="1:9">
      <c r="A115" s="98">
        <f>Export!A88</f>
        <v>1009</v>
      </c>
      <c r="B115" s="27" t="str">
        <f>Export!C88</f>
        <v>5 x 2,5</v>
      </c>
      <c r="C115" s="108">
        <f>Export!I88</f>
        <v>3590.1958321655334</v>
      </c>
      <c r="D115" s="28">
        <f>Export!E88</f>
        <v>13</v>
      </c>
      <c r="E115" s="28">
        <f>Export!F88</f>
        <v>120</v>
      </c>
      <c r="F115" s="28"/>
      <c r="G115" s="31">
        <f>Export!H88</f>
        <v>290</v>
      </c>
      <c r="I115" s="35"/>
    </row>
    <row r="116" spans="1:9">
      <c r="I116"/>
    </row>
    <row r="117" spans="1:9" ht="18.75">
      <c r="A117" s="98" t="str">
        <f>B117</f>
        <v>H07RN-F</v>
      </c>
      <c r="B117" s="157" t="str">
        <f>Export!B89</f>
        <v>H07RN-F</v>
      </c>
      <c r="C117" s="158"/>
      <c r="D117" s="159"/>
      <c r="E117" s="159"/>
      <c r="F117" s="159"/>
      <c r="G117" s="160"/>
      <c r="I117" s="35"/>
    </row>
    <row r="118" spans="1:9" hidden="1">
      <c r="A118" s="98">
        <f>Export!A91</f>
        <v>1010</v>
      </c>
      <c r="B118" s="26" t="s">
        <v>400</v>
      </c>
      <c r="C118" s="107" t="s">
        <v>401</v>
      </c>
      <c r="D118" t="s">
        <v>402</v>
      </c>
      <c r="E118" t="s">
        <v>403</v>
      </c>
      <c r="F118" t="s">
        <v>404</v>
      </c>
      <c r="G118" s="1" t="s">
        <v>405</v>
      </c>
      <c r="I118" s="35"/>
    </row>
    <row r="119" spans="1:9">
      <c r="A119" s="98">
        <f>Export!A89</f>
        <v>1010</v>
      </c>
      <c r="B119" s="27" t="str">
        <f>Export!C89</f>
        <v>2 x 1,5</v>
      </c>
      <c r="C119" s="108">
        <f>Export!I89</f>
        <v>1387.8400188216983</v>
      </c>
      <c r="D119" s="28">
        <f>Export!E89</f>
        <v>10</v>
      </c>
      <c r="E119" s="28">
        <f>Export!F89</f>
        <v>28.8</v>
      </c>
      <c r="F119" s="28"/>
      <c r="G119" s="31">
        <f>Export!H89</f>
        <v>130</v>
      </c>
      <c r="I119" s="35"/>
    </row>
    <row r="120" spans="1:9">
      <c r="A120" s="98">
        <f>Export!A90</f>
        <v>1010</v>
      </c>
      <c r="B120" s="27" t="str">
        <f>Export!C90</f>
        <v>3 x 1,5</v>
      </c>
      <c r="C120" s="108">
        <f>Export!I90</f>
        <v>1585.5380272008576</v>
      </c>
      <c r="D120" s="28">
        <f>Export!E90</f>
        <v>11</v>
      </c>
      <c r="E120" s="28">
        <f>Export!F90</f>
        <v>43.2</v>
      </c>
      <c r="F120" s="28"/>
      <c r="G120" s="31">
        <f>Export!H90</f>
        <v>170</v>
      </c>
      <c r="I120" s="35"/>
    </row>
    <row r="121" spans="1:9">
      <c r="A121" s="98">
        <f>Export!A91</f>
        <v>1010</v>
      </c>
      <c r="B121" s="27" t="str">
        <f>Export!C91</f>
        <v>4 x 1,5</v>
      </c>
      <c r="C121" s="108">
        <f>Export!I91</f>
        <v>2145.0233909138792</v>
      </c>
      <c r="D121" s="28">
        <f>Export!E91</f>
        <v>12</v>
      </c>
      <c r="E121" s="28">
        <f>Export!F91</f>
        <v>57.6</v>
      </c>
      <c r="F121" s="28"/>
      <c r="G121" s="31">
        <f>Export!H91</f>
        <v>200</v>
      </c>
      <c r="I121" s="35"/>
    </row>
    <row r="122" spans="1:9">
      <c r="A122" s="98">
        <f>Export!A92</f>
        <v>1010</v>
      </c>
      <c r="B122" s="27" t="str">
        <f>Export!C92</f>
        <v>5 x 1,5</v>
      </c>
      <c r="C122" s="108">
        <f>Export!I92</f>
        <v>2904.1837430898504</v>
      </c>
      <c r="D122" s="28">
        <f>Export!E92</f>
        <v>13</v>
      </c>
      <c r="E122" s="28">
        <f>Export!F92</f>
        <v>72</v>
      </c>
      <c r="F122" s="28"/>
      <c r="G122" s="31">
        <f>Export!H92</f>
        <v>240</v>
      </c>
      <c r="I122" s="35"/>
    </row>
    <row r="123" spans="1:9">
      <c r="A123" s="98">
        <f>Export!A93</f>
        <v>1010</v>
      </c>
      <c r="B123" s="27" t="str">
        <f>Export!C93</f>
        <v>7 x 1,5</v>
      </c>
      <c r="C123" s="108">
        <f>Export!I93</f>
        <v>4467.9749893690005</v>
      </c>
      <c r="D123" s="28">
        <f>Export!E93</f>
        <v>16</v>
      </c>
      <c r="E123" s="28">
        <f>Export!F93</f>
        <v>100.8</v>
      </c>
      <c r="F123" s="28"/>
      <c r="G123" s="31">
        <f>Export!H93</f>
        <v>342</v>
      </c>
      <c r="I123" s="35"/>
    </row>
    <row r="124" spans="1:9">
      <c r="A124" s="98">
        <f>Export!A94</f>
        <v>1010</v>
      </c>
      <c r="B124" s="27" t="str">
        <f>Export!C94</f>
        <v>12 x 1,5</v>
      </c>
      <c r="C124" s="108">
        <f>Export!I94</f>
        <v>7552.0639200838841</v>
      </c>
      <c r="D124" s="28">
        <f>Export!E94</f>
        <v>19</v>
      </c>
      <c r="E124" s="28">
        <f>Export!F94</f>
        <v>172.8</v>
      </c>
      <c r="F124" s="28"/>
      <c r="G124" s="31">
        <f>Export!H94</f>
        <v>505</v>
      </c>
      <c r="I124" s="35"/>
    </row>
    <row r="125" spans="1:9">
      <c r="A125" s="98">
        <f>Export!A95</f>
        <v>1010</v>
      </c>
      <c r="B125" s="27" t="str">
        <f>Export!C95</f>
        <v>2 x 2,5</v>
      </c>
      <c r="C125" s="108">
        <f>Export!I95</f>
        <v>2069.898147729798</v>
      </c>
      <c r="D125" s="28">
        <f>Export!E95</f>
        <v>12</v>
      </c>
      <c r="E125" s="28">
        <f>Export!F95</f>
        <v>48</v>
      </c>
      <c r="F125" s="28"/>
      <c r="G125" s="31">
        <f>Export!H95</f>
        <v>190</v>
      </c>
      <c r="I125" s="35"/>
    </row>
    <row r="126" spans="1:9">
      <c r="A126" s="98">
        <f>Export!A96</f>
        <v>1010</v>
      </c>
      <c r="B126" s="27" t="str">
        <f>Export!C96</f>
        <v>3 x 2,5</v>
      </c>
      <c r="C126" s="108">
        <f>Export!I96</f>
        <v>2338.7674391254541</v>
      </c>
      <c r="D126" s="28">
        <f>Export!E96</f>
        <v>12.5</v>
      </c>
      <c r="E126" s="28">
        <f>Export!F96</f>
        <v>72</v>
      </c>
      <c r="F126" s="28"/>
      <c r="G126" s="31">
        <f>Export!H96</f>
        <v>240</v>
      </c>
      <c r="I126" s="35"/>
    </row>
    <row r="127" spans="1:9">
      <c r="A127" s="98">
        <f>Export!A97</f>
        <v>1010</v>
      </c>
      <c r="B127" s="27" t="str">
        <f>Export!C97</f>
        <v>4 x 2,5</v>
      </c>
      <c r="C127" s="108">
        <f>Export!I97</f>
        <v>3178.9839747368819</v>
      </c>
      <c r="D127" s="28">
        <f>Export!E97</f>
        <v>14</v>
      </c>
      <c r="E127" s="28">
        <f>Export!F97</f>
        <v>96</v>
      </c>
      <c r="F127" s="28"/>
      <c r="G127" s="31">
        <f>Export!H97</f>
        <v>275</v>
      </c>
      <c r="I127" s="35"/>
    </row>
    <row r="128" spans="1:9">
      <c r="A128" s="98">
        <f>Export!A98</f>
        <v>1010</v>
      </c>
      <c r="B128" s="27" t="str">
        <f>Export!C98</f>
        <v>5 x 2,5</v>
      </c>
      <c r="C128" s="108">
        <f>Export!I98</f>
        <v>3802.7211911731288</v>
      </c>
      <c r="D128" s="28">
        <f>Export!E98</f>
        <v>15.5</v>
      </c>
      <c r="E128" s="28">
        <f>Export!F98</f>
        <v>120</v>
      </c>
      <c r="F128" s="28"/>
      <c r="G128" s="31">
        <f>Export!H98</f>
        <v>340</v>
      </c>
      <c r="I128" s="35"/>
    </row>
    <row r="129" spans="1:9">
      <c r="A129" s="98">
        <f>Export!A99</f>
        <v>1010</v>
      </c>
      <c r="B129" s="27" t="str">
        <f>Export!C99</f>
        <v>7 x 2,5</v>
      </c>
      <c r="C129" s="108">
        <f>Export!I99</f>
        <v>6764.2373566929364</v>
      </c>
      <c r="D129" s="28">
        <f>Export!E99</f>
        <v>18</v>
      </c>
      <c r="E129" s="28">
        <f>Export!F99</f>
        <v>168</v>
      </c>
      <c r="F129" s="28"/>
      <c r="G129" s="31">
        <f>Export!H99</f>
        <v>485</v>
      </c>
      <c r="I129" s="35"/>
    </row>
    <row r="130" spans="1:9">
      <c r="A130" s="98">
        <f>Export!A100</f>
        <v>1010</v>
      </c>
      <c r="B130" s="27" t="str">
        <f>Export!C100</f>
        <v>12 x 2,5</v>
      </c>
      <c r="C130" s="108">
        <f>Export!I100</f>
        <v>10972.239465043342</v>
      </c>
      <c r="D130" s="28">
        <f>Export!E100</f>
        <v>23</v>
      </c>
      <c r="E130" s="28">
        <f>Export!F100</f>
        <v>288</v>
      </c>
      <c r="F130" s="28"/>
      <c r="G130" s="31">
        <f>Export!H100</f>
        <v>799</v>
      </c>
      <c r="I130" s="35"/>
    </row>
    <row r="131" spans="1:9">
      <c r="A131" s="98">
        <f>Export!A101</f>
        <v>1010</v>
      </c>
      <c r="B131" s="27" t="str">
        <f>Export!C101</f>
        <v>4 x 4</v>
      </c>
      <c r="C131" s="108">
        <f>Export!I101</f>
        <v>4628.1103761561199</v>
      </c>
      <c r="D131" s="28">
        <f>Export!E101</f>
        <v>16.5</v>
      </c>
      <c r="E131" s="28">
        <f>Export!F101</f>
        <v>153.6</v>
      </c>
      <c r="F131" s="28"/>
      <c r="G131" s="31">
        <f>Export!H101</f>
        <v>410</v>
      </c>
      <c r="I131" s="35"/>
    </row>
    <row r="132" spans="1:9">
      <c r="A132" s="98">
        <f>Export!A102</f>
        <v>1010</v>
      </c>
      <c r="B132" s="27" t="str">
        <f>Export!C102</f>
        <v>5 x 4</v>
      </c>
      <c r="C132" s="108">
        <f>Export!I102</f>
        <v>5616.6004180519167</v>
      </c>
      <c r="D132" s="28">
        <f>Export!E102</f>
        <v>18.5</v>
      </c>
      <c r="E132" s="28">
        <f>Export!F102</f>
        <v>192</v>
      </c>
      <c r="F132" s="28"/>
      <c r="G132" s="31">
        <f>Export!H102</f>
        <v>500</v>
      </c>
      <c r="I132" s="35"/>
    </row>
    <row r="133" spans="1:9">
      <c r="A133" s="98">
        <f>Export!A103</f>
        <v>1010</v>
      </c>
      <c r="B133" s="27" t="str">
        <f>Export!C103</f>
        <v>4 x 6</v>
      </c>
      <c r="C133" s="108">
        <f>Export!I103</f>
        <v>6462.7478939147195</v>
      </c>
      <c r="D133" s="28">
        <f>Export!E103</f>
        <v>19</v>
      </c>
      <c r="E133" s="28">
        <f>Export!F103</f>
        <v>230.4</v>
      </c>
      <c r="F133" s="28"/>
      <c r="G133" s="31">
        <f>Export!H103</f>
        <v>500</v>
      </c>
      <c r="I133" s="35"/>
    </row>
    <row r="134" spans="1:9">
      <c r="A134" s="98">
        <f>Export!A104</f>
        <v>1010</v>
      </c>
      <c r="B134" s="27" t="str">
        <f>Export!C104</f>
        <v>5 x 6</v>
      </c>
      <c r="C134" s="108">
        <f>Export!I104</f>
        <v>7682.5446056141309</v>
      </c>
      <c r="D134" s="28">
        <f>Export!E104</f>
        <v>21</v>
      </c>
      <c r="E134" s="28">
        <f>Export!F104</f>
        <v>288</v>
      </c>
      <c r="F134" s="28"/>
      <c r="G134" s="31">
        <f>Export!H104</f>
        <v>650</v>
      </c>
      <c r="I134" s="35"/>
    </row>
    <row r="135" spans="1:9">
      <c r="A135" s="98">
        <f>Export!A105</f>
        <v>1010</v>
      </c>
      <c r="B135" s="27" t="str">
        <f>Export!C105</f>
        <v>4 x 10</v>
      </c>
      <c r="C135" s="108">
        <f>Export!I105</f>
        <v>11382.462832430097</v>
      </c>
      <c r="D135" s="28">
        <f>Export!E105</f>
        <v>24.5</v>
      </c>
      <c r="E135" s="28">
        <f>Export!F105</f>
        <v>384</v>
      </c>
      <c r="F135" s="28"/>
      <c r="G135" s="31">
        <f>Export!H105</f>
        <v>930</v>
      </c>
      <c r="I135" s="35"/>
    </row>
    <row r="136" spans="1:9">
      <c r="A136" s="98">
        <f>Export!A106</f>
        <v>1010</v>
      </c>
      <c r="B136" s="27" t="str">
        <f>Export!C106</f>
        <v>5 x 10</v>
      </c>
      <c r="C136" s="108">
        <f>Export!I106</f>
        <v>14366.714268913505</v>
      </c>
      <c r="D136" s="28">
        <f>Export!E106</f>
        <v>26.5</v>
      </c>
      <c r="E136" s="28">
        <f>Export!F106</f>
        <v>480</v>
      </c>
      <c r="F136" s="28"/>
      <c r="G136" s="31">
        <f>Export!H106</f>
        <v>1120</v>
      </c>
      <c r="I136" s="35"/>
    </row>
    <row r="137" spans="1:9">
      <c r="A137" s="98">
        <f>Export!A107</f>
        <v>1010</v>
      </c>
      <c r="B137" s="27" t="str">
        <f>Export!C107</f>
        <v>4 x 16</v>
      </c>
      <c r="C137" s="108">
        <f>Export!I107</f>
        <v>16148.96181445163</v>
      </c>
      <c r="D137" s="28">
        <f>Export!E107</f>
        <v>27.5</v>
      </c>
      <c r="E137" s="28">
        <f>Export!F107</f>
        <v>614.4</v>
      </c>
      <c r="F137" s="28"/>
      <c r="G137" s="31">
        <f>Export!H107</f>
        <v>1260</v>
      </c>
      <c r="I137" s="35"/>
    </row>
    <row r="138" spans="1:9">
      <c r="A138" s="98">
        <f>Export!A108</f>
        <v>1010</v>
      </c>
      <c r="B138" s="27" t="str">
        <f>Export!C108</f>
        <v>5 x 16</v>
      </c>
      <c r="C138" s="108">
        <f>Export!I108</f>
        <v>20969.827748777432</v>
      </c>
      <c r="D138" s="28">
        <f>Export!E108</f>
        <v>30.5</v>
      </c>
      <c r="E138" s="28">
        <f>Export!F108</f>
        <v>768</v>
      </c>
      <c r="F138" s="28"/>
      <c r="G138" s="31">
        <f>Export!H108</f>
        <v>1550</v>
      </c>
      <c r="I138" s="35"/>
    </row>
    <row r="139" spans="1:9">
      <c r="A139" s="98">
        <f>Export!A109</f>
        <v>1010</v>
      </c>
      <c r="B139" s="27" t="str">
        <f>Export!C109</f>
        <v>4 x 25</v>
      </c>
      <c r="C139" s="108">
        <f>Export!I109</f>
        <v>26787.091645334192</v>
      </c>
      <c r="D139" s="28">
        <f>Export!E109</f>
        <v>34</v>
      </c>
      <c r="E139" s="28">
        <f>Export!F109</f>
        <v>960</v>
      </c>
      <c r="F139" s="28"/>
      <c r="G139" s="31">
        <f>Export!H109</f>
        <v>1890</v>
      </c>
      <c r="I139" s="35"/>
    </row>
    <row r="140" spans="1:9">
      <c r="A140" s="98">
        <f>Export!A110</f>
        <v>1010</v>
      </c>
      <c r="B140" s="27" t="str">
        <f>Export!C110</f>
        <v>5 x 25</v>
      </c>
      <c r="C140" s="108">
        <f>Export!I110</f>
        <v>35002.432383530155</v>
      </c>
      <c r="D140" s="28">
        <f>Export!E110</f>
        <v>37.5</v>
      </c>
      <c r="E140" s="28">
        <f>Export!F110</f>
        <v>1200</v>
      </c>
      <c r="F140" s="28"/>
      <c r="G140" s="31">
        <f>Export!H110</f>
        <v>2300</v>
      </c>
      <c r="I140" s="35"/>
    </row>
    <row r="141" spans="1:9">
      <c r="A141" s="98">
        <f>Export!A111</f>
        <v>1010</v>
      </c>
      <c r="B141" s="27" t="str">
        <f>Export!C111</f>
        <v>4 x 35</v>
      </c>
      <c r="C141" s="108">
        <f>Export!I111</f>
        <v>35328.63409735576</v>
      </c>
      <c r="D141" s="28">
        <f>Export!E111</f>
        <v>37</v>
      </c>
      <c r="E141" s="28">
        <f>Export!F111</f>
        <v>1344</v>
      </c>
      <c r="F141" s="28"/>
      <c r="G141" s="31">
        <f>Export!H111</f>
        <v>2410</v>
      </c>
      <c r="I141" s="35"/>
    </row>
    <row r="142" spans="1:9">
      <c r="A142" s="98">
        <f>Export!A112</f>
        <v>1010</v>
      </c>
      <c r="B142" s="27" t="str">
        <f>Export!C112</f>
        <v>5 x 35</v>
      </c>
      <c r="C142" s="108">
        <f>Export!I112</f>
        <v>47098.585026209017</v>
      </c>
      <c r="D142" s="28">
        <f>Export!E112</f>
        <v>43</v>
      </c>
      <c r="E142" s="28">
        <f>Export!F112</f>
        <v>1680</v>
      </c>
      <c r="F142" s="28"/>
      <c r="G142" s="31">
        <f>Export!H112</f>
        <v>3008</v>
      </c>
      <c r="I142" s="82"/>
    </row>
    <row r="143" spans="1:9">
      <c r="A143" s="98">
        <f>Export!A113</f>
        <v>1010</v>
      </c>
      <c r="B143" s="27" t="str">
        <f>Export!C113</f>
        <v>4 x 50</v>
      </c>
      <c r="C143" s="108">
        <f>Export!I113</f>
        <v>51262.105082674119</v>
      </c>
      <c r="D143" s="28">
        <f>Export!E113</f>
        <v>43.5</v>
      </c>
      <c r="E143" s="28">
        <f>Export!F113</f>
        <v>1920</v>
      </c>
      <c r="F143" s="28"/>
      <c r="G143" s="31">
        <f>Export!H113</f>
        <v>3350</v>
      </c>
      <c r="I143" s="82"/>
    </row>
    <row r="144" spans="1:9">
      <c r="A144" s="98">
        <f>Export!A114</f>
        <v>1010</v>
      </c>
      <c r="B144" s="27" t="str">
        <f>Export!C114</f>
        <v>4 x 70</v>
      </c>
      <c r="C144" s="108">
        <f>Export!I114</f>
        <v>72161.750038476923</v>
      </c>
      <c r="D144" s="28">
        <f>Export!E114</f>
        <v>49.5</v>
      </c>
      <c r="E144" s="28">
        <f>Export!F114</f>
        <v>2688</v>
      </c>
      <c r="F144" s="28"/>
      <c r="G144" s="31">
        <f>Export!H114</f>
        <v>4460</v>
      </c>
      <c r="I144" s="82"/>
    </row>
    <row r="145" spans="1:9">
      <c r="A145" s="98">
        <f>Export!A115</f>
        <v>1010</v>
      </c>
      <c r="B145" s="27" t="str">
        <f>Export!C115</f>
        <v>4 x 95</v>
      </c>
      <c r="C145" s="108">
        <f>Export!I115</f>
        <v>93009.99351210118</v>
      </c>
      <c r="D145" s="28">
        <f>Export!E115</f>
        <v>55.5</v>
      </c>
      <c r="E145" s="28">
        <f>Export!F115</f>
        <v>3648</v>
      </c>
      <c r="F145" s="28"/>
      <c r="G145" s="31">
        <f>Export!H115</f>
        <v>5750</v>
      </c>
      <c r="I145" s="82"/>
    </row>
    <row r="146" spans="1:9">
      <c r="I146"/>
    </row>
    <row r="147" spans="1:9" ht="18.75">
      <c r="A147" s="98" t="str">
        <f>B147</f>
        <v>H01N2-D</v>
      </c>
      <c r="B147" s="157" t="str">
        <f>Export!B116</f>
        <v>H01N2-D</v>
      </c>
      <c r="C147" s="158"/>
      <c r="D147" s="159"/>
      <c r="E147" s="159"/>
      <c r="F147" s="159"/>
      <c r="G147" s="160" t="str">
        <f>Export!D116</f>
        <v>KZS</v>
      </c>
      <c r="I147" s="82"/>
    </row>
    <row r="148" spans="1:9" hidden="1">
      <c r="A148" s="98">
        <f>Export!A116</f>
        <v>1011</v>
      </c>
      <c r="B148" s="26" t="s">
        <v>400</v>
      </c>
      <c r="C148" s="107" t="s">
        <v>401</v>
      </c>
      <c r="D148" t="s">
        <v>402</v>
      </c>
      <c r="E148" t="s">
        <v>403</v>
      </c>
      <c r="F148" t="s">
        <v>404</v>
      </c>
      <c r="G148" s="1" t="s">
        <v>405</v>
      </c>
      <c r="I148" s="82"/>
    </row>
    <row r="149" spans="1:9">
      <c r="A149" s="98">
        <f>Export!A116</f>
        <v>1011</v>
      </c>
      <c r="B149" s="27">
        <f>Export!C116</f>
        <v>16</v>
      </c>
      <c r="C149" s="108">
        <f>Export!I116</f>
        <v>4662.2204802688148</v>
      </c>
      <c r="D149" s="28">
        <f>Export!E116</f>
        <v>9.5</v>
      </c>
      <c r="E149" s="28">
        <f>Export!F116</f>
        <v>153.6</v>
      </c>
      <c r="F149" s="28">
        <f>Export!G116</f>
        <v>0</v>
      </c>
      <c r="G149" s="31">
        <f>Export!H116</f>
        <v>210</v>
      </c>
      <c r="I149" s="82"/>
    </row>
    <row r="150" spans="1:9">
      <c r="A150" s="98">
        <f>Export!A117</f>
        <v>1011</v>
      </c>
      <c r="B150" s="27">
        <f>Export!C117</f>
        <v>25</v>
      </c>
      <c r="C150" s="108">
        <f>Export!I117</f>
        <v>6287.6177677056903</v>
      </c>
      <c r="D150" s="28">
        <f>Export!E117</f>
        <v>11</v>
      </c>
      <c r="E150" s="28">
        <f>Export!F117</f>
        <v>240</v>
      </c>
      <c r="F150" s="28">
        <f>Export!G117</f>
        <v>0</v>
      </c>
      <c r="G150" s="31">
        <f>Export!H117</f>
        <v>300</v>
      </c>
      <c r="I150" s="82"/>
    </row>
    <row r="151" spans="1:9">
      <c r="A151" s="98">
        <f>Export!A118</f>
        <v>1011</v>
      </c>
      <c r="B151" s="27">
        <f>Export!C118</f>
        <v>35</v>
      </c>
      <c r="C151" s="108">
        <f>Export!I118</f>
        <v>8464.6293519659503</v>
      </c>
      <c r="D151" s="28">
        <f>Export!E118</f>
        <v>12</v>
      </c>
      <c r="E151" s="28">
        <f>Export!F118</f>
        <v>336</v>
      </c>
      <c r="F151" s="28">
        <f>Export!G118</f>
        <v>0</v>
      </c>
      <c r="G151" s="31">
        <f>Export!H118</f>
        <v>400</v>
      </c>
      <c r="I151" s="82"/>
    </row>
    <row r="152" spans="1:9">
      <c r="A152" s="98">
        <f>Export!A119</f>
        <v>1011</v>
      </c>
      <c r="B152" s="27">
        <f>Export!C119</f>
        <v>50</v>
      </c>
      <c r="C152" s="108">
        <f>Export!I119</f>
        <v>11974.545233532535</v>
      </c>
      <c r="D152" s="28">
        <f>Export!E119</f>
        <v>14</v>
      </c>
      <c r="E152" s="28">
        <f>Export!F119</f>
        <v>480</v>
      </c>
      <c r="F152" s="28">
        <f>Export!G119</f>
        <v>0</v>
      </c>
      <c r="G152" s="31">
        <f>Export!H119</f>
        <v>560</v>
      </c>
      <c r="I152" s="82"/>
    </row>
    <row r="153" spans="1:9">
      <c r="A153" s="98">
        <f>Export!A120</f>
        <v>1011</v>
      </c>
      <c r="B153" s="27">
        <f>Export!C120</f>
        <v>70</v>
      </c>
      <c r="C153" s="108">
        <f>Export!I120</f>
        <v>17360.146028318846</v>
      </c>
      <c r="D153" s="28">
        <f>Export!E120</f>
        <v>16.5</v>
      </c>
      <c r="E153" s="28">
        <f>Export!F120</f>
        <v>672</v>
      </c>
      <c r="F153" s="28">
        <f>Export!G120</f>
        <v>0</v>
      </c>
      <c r="G153" s="31">
        <f>Export!H120</f>
        <v>780</v>
      </c>
      <c r="I153" s="82"/>
    </row>
    <row r="154" spans="1:9">
      <c r="A154" s="98">
        <f>Export!A121</f>
        <v>1011</v>
      </c>
      <c r="B154" s="27">
        <f>Export!C121</f>
        <v>95</v>
      </c>
      <c r="C154" s="108">
        <f>Export!I121</f>
        <v>22955.79212474254</v>
      </c>
      <c r="D154" s="28">
        <f>Export!E121</f>
        <v>18.5</v>
      </c>
      <c r="E154" s="28">
        <f>Export!F121</f>
        <v>912</v>
      </c>
      <c r="F154" s="28">
        <f>Export!G121</f>
        <v>0</v>
      </c>
      <c r="G154" s="31">
        <f>Export!H121</f>
        <v>1010</v>
      </c>
      <c r="I154" s="82"/>
    </row>
    <row r="155" spans="1:9">
      <c r="B155" s="27"/>
      <c r="C155" s="108"/>
      <c r="D155" s="28"/>
      <c r="E155" s="28"/>
      <c r="F155" s="28"/>
      <c r="G155" s="31"/>
      <c r="I155"/>
    </row>
    <row r="156" spans="1:9">
      <c r="I156"/>
    </row>
    <row r="157" spans="1:9" ht="18.75">
      <c r="A157" s="98" t="str">
        <f>B157</f>
        <v>YSLY</v>
      </c>
      <c r="B157" s="157" t="str">
        <f>Export!B122</f>
        <v>YSLY</v>
      </c>
      <c r="C157" s="158"/>
      <c r="D157" s="159"/>
      <c r="E157" s="159"/>
      <c r="F157" s="159"/>
      <c r="G157" s="160" t="str">
        <f>Export!D122</f>
        <v>LS-YY / Y-JZ</v>
      </c>
      <c r="I157" s="83"/>
    </row>
    <row r="158" spans="1:9" hidden="1">
      <c r="A158" s="98">
        <f>Export!A126</f>
        <v>1012</v>
      </c>
      <c r="B158" s="26" t="s">
        <v>400</v>
      </c>
      <c r="C158" s="107" t="s">
        <v>401</v>
      </c>
      <c r="D158" t="s">
        <v>402</v>
      </c>
      <c r="E158" t="s">
        <v>403</v>
      </c>
      <c r="F158" t="s">
        <v>404</v>
      </c>
      <c r="G158" s="1" t="s">
        <v>405</v>
      </c>
      <c r="I158" s="83"/>
    </row>
    <row r="159" spans="1:9" hidden="1">
      <c r="A159" s="98">
        <f>Export!A122</f>
        <v>1012</v>
      </c>
      <c r="B159" s="27" t="s">
        <v>400</v>
      </c>
      <c r="C159" s="108" t="s">
        <v>401</v>
      </c>
      <c r="D159" s="28" t="s">
        <v>402</v>
      </c>
      <c r="E159" s="28" t="s">
        <v>403</v>
      </c>
      <c r="F159" s="28" t="s">
        <v>404</v>
      </c>
      <c r="G159" s="31" t="s">
        <v>405</v>
      </c>
      <c r="I159" s="83"/>
    </row>
    <row r="160" spans="1:9">
      <c r="A160" s="98">
        <f>Export!A122</f>
        <v>1012</v>
      </c>
      <c r="B160" s="27" t="str">
        <f>Export!C122</f>
        <v>2 x 0,5</v>
      </c>
      <c r="C160" s="108">
        <f>Export!I122</f>
        <v>368.70678562713209</v>
      </c>
      <c r="D160" s="28">
        <f>Export!E122</f>
        <v>6</v>
      </c>
      <c r="E160" s="28">
        <f>Export!F122</f>
        <v>9.6</v>
      </c>
      <c r="F160" s="28">
        <f>Export!G122</f>
        <v>0</v>
      </c>
      <c r="G160" s="31">
        <f>Export!H122</f>
        <v>45</v>
      </c>
      <c r="I160" s="83"/>
    </row>
    <row r="161" spans="1:9">
      <c r="A161" s="98">
        <f>Export!A123</f>
        <v>1012</v>
      </c>
      <c r="B161" s="27" t="str">
        <f>Export!C123</f>
        <v>3 x 0,5</v>
      </c>
      <c r="C161" s="108">
        <f>Export!I123</f>
        <v>549.60046329406293</v>
      </c>
      <c r="D161" s="28">
        <f>Export!E123</f>
        <v>6.2</v>
      </c>
      <c r="E161" s="28">
        <f>Export!F123</f>
        <v>14.4</v>
      </c>
      <c r="F161" s="28">
        <f>Export!G123</f>
        <v>0</v>
      </c>
      <c r="G161" s="31">
        <f>Export!H123</f>
        <v>50</v>
      </c>
      <c r="I161" s="83"/>
    </row>
    <row r="162" spans="1:9">
      <c r="A162" s="98">
        <f>Export!A124</f>
        <v>1012</v>
      </c>
      <c r="B162" s="27" t="str">
        <f>Export!C124</f>
        <v>4 x 0,5</v>
      </c>
      <c r="C162" s="108">
        <f>Export!I124</f>
        <v>672.17322848914159</v>
      </c>
      <c r="D162" s="28">
        <f>Export!E124</f>
        <v>6.5</v>
      </c>
      <c r="E162" s="28">
        <f>Export!F124</f>
        <v>19.2</v>
      </c>
      <c r="F162" s="28">
        <f>Export!G124</f>
        <v>0</v>
      </c>
      <c r="G162" s="31">
        <f>Export!H124</f>
        <v>60</v>
      </c>
      <c r="I162" s="83"/>
    </row>
    <row r="163" spans="1:9">
      <c r="A163" s="98">
        <f>Export!A125</f>
        <v>1012</v>
      </c>
      <c r="B163" s="27" t="str">
        <f>Export!C125</f>
        <v>5 x 0,5</v>
      </c>
      <c r="C163" s="108">
        <f>Export!I125</f>
        <v>910.39932858602856</v>
      </c>
      <c r="D163" s="28">
        <f>Export!E125</f>
        <v>7</v>
      </c>
      <c r="E163" s="28">
        <f>Export!F125</f>
        <v>24</v>
      </c>
      <c r="F163" s="28">
        <f>Export!G125</f>
        <v>0</v>
      </c>
      <c r="G163" s="31">
        <f>Export!H125</f>
        <v>70</v>
      </c>
      <c r="I163" s="83"/>
    </row>
    <row r="164" spans="1:9">
      <c r="A164" s="98">
        <f>Export!A126</f>
        <v>1012</v>
      </c>
      <c r="B164" s="27" t="str">
        <f>Export!C126</f>
        <v>7 x 0,5</v>
      </c>
      <c r="C164" s="108">
        <f>Export!I126</f>
        <v>1119.9592174679374</v>
      </c>
      <c r="D164" s="28">
        <f>Export!E126</f>
        <v>7.5</v>
      </c>
      <c r="E164" s="28">
        <f>Export!F126</f>
        <v>33.6</v>
      </c>
      <c r="F164" s="28">
        <f>Export!G126</f>
        <v>0</v>
      </c>
      <c r="G164" s="31">
        <f>Export!H126</f>
        <v>85</v>
      </c>
      <c r="I164" s="83"/>
    </row>
    <row r="165" spans="1:9">
      <c r="A165" s="98">
        <f>Export!A127</f>
        <v>1012</v>
      </c>
      <c r="B165" s="27" t="str">
        <f>Export!C127</f>
        <v>10 x 0,5</v>
      </c>
      <c r="C165" s="108">
        <f>Export!I127</f>
        <v>1696.2489118931869</v>
      </c>
      <c r="D165" s="28">
        <f>Export!E127</f>
        <v>9.5</v>
      </c>
      <c r="E165" s="28">
        <f>Export!F127</f>
        <v>48</v>
      </c>
      <c r="F165" s="28">
        <f>Export!G127</f>
        <v>0</v>
      </c>
      <c r="G165" s="31">
        <f>Export!H127</f>
        <v>125</v>
      </c>
      <c r="I165" s="83"/>
    </row>
    <row r="166" spans="1:9">
      <c r="A166" s="98">
        <f>Export!A128</f>
        <v>1012</v>
      </c>
      <c r="B166" s="27" t="str">
        <f>Export!C128</f>
        <v>12 x 0,5</v>
      </c>
      <c r="C166" s="108">
        <f>Export!I128</f>
        <v>1848.4763783451394</v>
      </c>
      <c r="D166" s="28">
        <f>Export!E128</f>
        <v>10</v>
      </c>
      <c r="E166" s="28">
        <f>Export!F128</f>
        <v>57.6</v>
      </c>
      <c r="F166" s="28">
        <f>Export!G128</f>
        <v>0</v>
      </c>
      <c r="G166" s="31">
        <f>Export!H128</f>
        <v>140</v>
      </c>
      <c r="I166" s="83"/>
    </row>
    <row r="167" spans="1:9">
      <c r="A167" s="98">
        <f>Export!A129</f>
        <v>1012</v>
      </c>
      <c r="B167" s="27" t="str">
        <f>Export!C129</f>
        <v>14 x 0,5</v>
      </c>
      <c r="C167" s="108">
        <f>Export!I129</f>
        <v>2535.4769574627185</v>
      </c>
      <c r="D167" s="28">
        <f>Export!E129</f>
        <v>10.5</v>
      </c>
      <c r="E167" s="28">
        <f>Export!F129</f>
        <v>67.2</v>
      </c>
      <c r="F167" s="28">
        <f>Export!G129</f>
        <v>0</v>
      </c>
      <c r="G167" s="31">
        <f>Export!H129</f>
        <v>160</v>
      </c>
      <c r="I167" s="83"/>
    </row>
    <row r="168" spans="1:9">
      <c r="A168" s="98">
        <f>Export!A130</f>
        <v>1012</v>
      </c>
      <c r="B168" s="27" t="str">
        <f>Export!C130</f>
        <v>21 x 0,5</v>
      </c>
      <c r="C168" s="108">
        <f>Export!I130</f>
        <v>3748.3542388688606</v>
      </c>
      <c r="D168" s="28">
        <f>Export!E130</f>
        <v>12.5</v>
      </c>
      <c r="E168" s="28">
        <f>Export!F130</f>
        <v>100.8</v>
      </c>
      <c r="F168" s="28">
        <f>Export!G130</f>
        <v>0</v>
      </c>
      <c r="G168" s="31">
        <f>Export!H130</f>
        <v>230</v>
      </c>
      <c r="I168" s="83"/>
    </row>
    <row r="169" spans="1:9">
      <c r="A169" s="98">
        <f>Export!A131</f>
        <v>1012</v>
      </c>
      <c r="B169" s="27" t="str">
        <f>Export!C131</f>
        <v>25 x 0,5</v>
      </c>
      <c r="C169" s="108">
        <f>Export!I131</f>
        <v>4140.7847855014907</v>
      </c>
      <c r="D169" s="28">
        <f>Export!E131</f>
        <v>14</v>
      </c>
      <c r="E169" s="28">
        <f>Export!F131</f>
        <v>120</v>
      </c>
      <c r="F169" s="28">
        <f>Export!G131</f>
        <v>0</v>
      </c>
      <c r="G169" s="31">
        <f>Export!H131</f>
        <v>280</v>
      </c>
      <c r="I169" s="83"/>
    </row>
    <row r="170" spans="1:9">
      <c r="A170" s="98">
        <f>Export!A132</f>
        <v>1012</v>
      </c>
      <c r="B170" s="27" t="str">
        <f>Export!C132</f>
        <v>2 x 0,75</v>
      </c>
      <c r="C170" s="108">
        <f>Export!I132</f>
        <v>490.29106078031498</v>
      </c>
      <c r="D170" s="28">
        <f>Export!E132</f>
        <v>6.5</v>
      </c>
      <c r="E170" s="28">
        <f>Export!F132</f>
        <v>14.4</v>
      </c>
      <c r="F170" s="28">
        <f>Export!G132</f>
        <v>0</v>
      </c>
      <c r="G170" s="31">
        <f>Export!H132</f>
        <v>50</v>
      </c>
      <c r="I170" s="83"/>
    </row>
    <row r="171" spans="1:9">
      <c r="A171" s="98">
        <f>Export!A133</f>
        <v>1012</v>
      </c>
      <c r="B171" s="27" t="str">
        <f>Export!C133</f>
        <v>3 x 0,75</v>
      </c>
      <c r="C171" s="108">
        <f>Export!I133</f>
        <v>644.49550731605939</v>
      </c>
      <c r="D171" s="28">
        <f>Export!E133</f>
        <v>6.5</v>
      </c>
      <c r="E171" s="28">
        <f>Export!F133</f>
        <v>21.6</v>
      </c>
      <c r="F171" s="28">
        <f>Export!G133</f>
        <v>0</v>
      </c>
      <c r="G171" s="31">
        <f>Export!H133</f>
        <v>65</v>
      </c>
      <c r="I171" s="83"/>
    </row>
    <row r="172" spans="1:9">
      <c r="A172" s="98">
        <f>Export!A134</f>
        <v>1012</v>
      </c>
      <c r="B172" s="27" t="str">
        <f>Export!C134</f>
        <v>4 x 0,75</v>
      </c>
      <c r="C172" s="108">
        <f>Export!I134</f>
        <v>850.101436030385</v>
      </c>
      <c r="D172" s="28">
        <f>Export!E134</f>
        <v>7.5</v>
      </c>
      <c r="E172" s="28">
        <f>Export!F134</f>
        <v>28.8</v>
      </c>
      <c r="F172" s="28">
        <f>Export!G134</f>
        <v>0</v>
      </c>
      <c r="G172" s="31">
        <f>Export!H134</f>
        <v>75</v>
      </c>
      <c r="I172" s="83"/>
    </row>
    <row r="173" spans="1:9">
      <c r="A173" s="98">
        <f>Export!A135</f>
        <v>1012</v>
      </c>
      <c r="B173" s="27" t="str">
        <f>Export!C135</f>
        <v>5 x 0,75</v>
      </c>
      <c r="C173" s="108">
        <f>Export!I135</f>
        <v>1074.4886755407306</v>
      </c>
      <c r="D173" s="28">
        <f>Export!E135</f>
        <v>8</v>
      </c>
      <c r="E173" s="28">
        <f>Export!F135</f>
        <v>36</v>
      </c>
      <c r="F173" s="28">
        <f>Export!G135</f>
        <v>0</v>
      </c>
      <c r="G173" s="31">
        <f>Export!H135</f>
        <v>95</v>
      </c>
      <c r="I173" s="83"/>
    </row>
    <row r="174" spans="1:9">
      <c r="A174" s="98">
        <f>Export!A136</f>
        <v>1012</v>
      </c>
      <c r="B174" s="27" t="str">
        <f>Export!C136</f>
        <v>6 x 0,75</v>
      </c>
      <c r="C174" s="108">
        <f>Export!I136</f>
        <v>1425.4026404137385</v>
      </c>
      <c r="D174" s="28">
        <f>Export!E136</f>
        <v>8.5</v>
      </c>
      <c r="E174" s="28">
        <f>Export!F136</f>
        <v>43.2</v>
      </c>
      <c r="F174" s="28">
        <f>Export!G136</f>
        <v>0</v>
      </c>
      <c r="G174" s="31">
        <f>Export!H136</f>
        <v>105</v>
      </c>
      <c r="I174" s="83"/>
    </row>
    <row r="175" spans="1:9">
      <c r="A175" s="98">
        <f>Export!A137</f>
        <v>1012</v>
      </c>
      <c r="B175" s="27" t="str">
        <f>Export!C137</f>
        <v>7 x 0,75</v>
      </c>
      <c r="C175" s="108">
        <f>Export!I137</f>
        <v>1513.3782541424644</v>
      </c>
      <c r="D175" s="28">
        <f>Export!E137</f>
        <v>8.5</v>
      </c>
      <c r="E175" s="28">
        <f>Export!F137</f>
        <v>50.4</v>
      </c>
      <c r="F175" s="28">
        <f>Export!G137</f>
        <v>0</v>
      </c>
      <c r="G175" s="31">
        <f>Export!H137</f>
        <v>120</v>
      </c>
      <c r="I175" s="83"/>
    </row>
    <row r="176" spans="1:9">
      <c r="A176" s="98">
        <f>Export!A138</f>
        <v>1012</v>
      </c>
      <c r="B176" s="27" t="str">
        <f>Export!C138</f>
        <v>10 x 0,75</v>
      </c>
      <c r="C176" s="108">
        <f>Export!I138</f>
        <v>2287.3659569468723</v>
      </c>
      <c r="D176" s="28">
        <f>Export!E138</f>
        <v>11</v>
      </c>
      <c r="E176" s="28">
        <f>Export!F138</f>
        <v>72</v>
      </c>
      <c r="F176" s="28">
        <f>Export!G138</f>
        <v>0</v>
      </c>
      <c r="G176" s="31">
        <f>Export!H138</f>
        <v>160</v>
      </c>
      <c r="I176" s="83"/>
    </row>
    <row r="177" spans="1:9">
      <c r="A177" s="98">
        <f>Export!A139</f>
        <v>1012</v>
      </c>
      <c r="B177" s="27" t="str">
        <f>Export!C139</f>
        <v>12 x 0,75</v>
      </c>
      <c r="C177" s="108">
        <f>Export!I139</f>
        <v>2582.924479473716</v>
      </c>
      <c r="D177" s="28">
        <f>Export!E139</f>
        <v>11.5</v>
      </c>
      <c r="E177" s="28">
        <f>Export!F139</f>
        <v>86.4</v>
      </c>
      <c r="F177" s="28">
        <f>Export!G139</f>
        <v>0</v>
      </c>
      <c r="G177" s="31">
        <f>Export!H139</f>
        <v>180</v>
      </c>
      <c r="I177" s="83"/>
    </row>
    <row r="178" spans="1:9">
      <c r="A178" s="98">
        <f>Export!A140</f>
        <v>1012</v>
      </c>
      <c r="B178" s="27" t="str">
        <f>Export!C140</f>
        <v>21 x 0,75</v>
      </c>
      <c r="C178" s="108">
        <f>Export!I140</f>
        <v>4811.9695239487382</v>
      </c>
      <c r="D178" s="28">
        <f>Export!E140</f>
        <v>14</v>
      </c>
      <c r="E178" s="28">
        <f>Export!F140</f>
        <v>151.19999999999999</v>
      </c>
      <c r="F178" s="28">
        <f>Export!G140</f>
        <v>0</v>
      </c>
      <c r="G178" s="31">
        <f>Export!H140</f>
        <v>310</v>
      </c>
      <c r="I178" s="83"/>
    </row>
    <row r="179" spans="1:9">
      <c r="A179" s="98">
        <f>Export!A141</f>
        <v>1012</v>
      </c>
      <c r="B179" s="27" t="str">
        <f>Export!C141</f>
        <v>25 x 0,75</v>
      </c>
      <c r="C179" s="108">
        <f>Export!I141</f>
        <v>5648.2320993925796</v>
      </c>
      <c r="D179" s="28">
        <f>Export!E141</f>
        <v>16.5</v>
      </c>
      <c r="E179" s="28">
        <f>Export!F141</f>
        <v>180</v>
      </c>
      <c r="F179" s="28">
        <f>Export!G141</f>
        <v>0</v>
      </c>
      <c r="G179" s="31">
        <f>Export!H141</f>
        <v>390</v>
      </c>
      <c r="I179" s="83"/>
    </row>
    <row r="180" spans="1:9">
      <c r="A180" s="98">
        <f>Export!A142</f>
        <v>1012</v>
      </c>
      <c r="B180" s="27" t="str">
        <f>Export!C142</f>
        <v>2 x 1</v>
      </c>
      <c r="C180" s="108">
        <f>Export!I142</f>
        <v>630.65664672951823</v>
      </c>
      <c r="D180" s="28">
        <f>Export!E142</f>
        <v>7</v>
      </c>
      <c r="E180" s="28">
        <f>Export!F142</f>
        <v>19.2</v>
      </c>
      <c r="F180" s="28">
        <f>Export!G142</f>
        <v>0</v>
      </c>
      <c r="G180" s="31">
        <f>Export!H142</f>
        <v>65</v>
      </c>
      <c r="I180" s="83"/>
    </row>
    <row r="181" spans="1:9">
      <c r="A181" s="98">
        <f>Export!A143</f>
        <v>1012</v>
      </c>
      <c r="B181" s="27" t="str">
        <f>Export!C143</f>
        <v>3 x 1</v>
      </c>
      <c r="C181" s="108">
        <f>Export!I143</f>
        <v>847.13596590469751</v>
      </c>
      <c r="D181" s="28">
        <f>Export!E143</f>
        <v>7.5</v>
      </c>
      <c r="E181" s="28">
        <f>Export!F143</f>
        <v>28.8</v>
      </c>
      <c r="F181" s="28">
        <f>Export!G143</f>
        <v>0</v>
      </c>
      <c r="G181" s="31">
        <f>Export!H143</f>
        <v>75</v>
      </c>
      <c r="I181" s="83"/>
    </row>
    <row r="182" spans="1:9">
      <c r="A182" s="98">
        <f>Export!A144</f>
        <v>1012</v>
      </c>
      <c r="B182" s="27" t="str">
        <f>Export!C144</f>
        <v>4 x 1</v>
      </c>
      <c r="C182" s="108">
        <f>Export!I144</f>
        <v>1107.1088469232923</v>
      </c>
      <c r="D182" s="28">
        <f>Export!E144</f>
        <v>8</v>
      </c>
      <c r="E182" s="28">
        <f>Export!F144</f>
        <v>38.4</v>
      </c>
      <c r="F182" s="28">
        <f>Export!G144</f>
        <v>0</v>
      </c>
      <c r="G182" s="31">
        <f>Export!H144</f>
        <v>95</v>
      </c>
      <c r="I182" s="83"/>
    </row>
    <row r="183" spans="1:9">
      <c r="A183" s="98">
        <f>Export!A145</f>
        <v>1012</v>
      </c>
      <c r="B183" s="27" t="str">
        <f>Export!C145</f>
        <v>5 x 1</v>
      </c>
      <c r="C183" s="108">
        <f>Export!I145</f>
        <v>1403.6558594920314</v>
      </c>
      <c r="D183" s="28">
        <f>Export!E145</f>
        <v>8.5</v>
      </c>
      <c r="E183" s="28">
        <f>Export!F145</f>
        <v>48</v>
      </c>
      <c r="F183" s="28">
        <f>Export!G145</f>
        <v>0</v>
      </c>
      <c r="G183" s="31">
        <f>Export!H145</f>
        <v>120</v>
      </c>
      <c r="I183" s="83"/>
    </row>
    <row r="184" spans="1:9">
      <c r="A184" s="98">
        <f>Export!A146</f>
        <v>1012</v>
      </c>
      <c r="B184" s="27" t="str">
        <f>Export!C146</f>
        <v>7 x 1</v>
      </c>
      <c r="C184" s="108">
        <f>Export!I146</f>
        <v>1935.4635020319693</v>
      </c>
      <c r="D184" s="28">
        <f>Export!E146</f>
        <v>9</v>
      </c>
      <c r="E184" s="28">
        <f>Export!F146</f>
        <v>67.2</v>
      </c>
      <c r="F184" s="28">
        <f>Export!G146</f>
        <v>0</v>
      </c>
      <c r="G184" s="31">
        <f>Export!H146</f>
        <v>140</v>
      </c>
      <c r="I184" s="83"/>
    </row>
    <row r="185" spans="1:9">
      <c r="A185" s="98">
        <f>Export!A147</f>
        <v>1012</v>
      </c>
      <c r="B185" s="27" t="str">
        <f>Export!C147</f>
        <v>10 x 1</v>
      </c>
      <c r="C185" s="108">
        <f>Export!I147</f>
        <v>2876.5060219167685</v>
      </c>
      <c r="D185" s="28">
        <f>Export!E147</f>
        <v>11.5</v>
      </c>
      <c r="E185" s="28">
        <f>Export!F147</f>
        <v>96</v>
      </c>
      <c r="F185" s="28">
        <f>Export!G147</f>
        <v>0</v>
      </c>
      <c r="G185" s="31">
        <f>Export!H147</f>
        <v>200</v>
      </c>
      <c r="I185" s="83"/>
    </row>
    <row r="186" spans="1:9">
      <c r="A186" s="98">
        <f>Export!A148</f>
        <v>1012</v>
      </c>
      <c r="B186" s="27" t="str">
        <f>Export!C148</f>
        <v>12 x 1</v>
      </c>
      <c r="C186" s="108">
        <f>Export!I148</f>
        <v>3220.5005564965049</v>
      </c>
      <c r="D186" s="28">
        <f>Export!E148</f>
        <v>12</v>
      </c>
      <c r="E186" s="28">
        <f>Export!F148</f>
        <v>115.2</v>
      </c>
      <c r="F186" s="28">
        <f>Export!G148</f>
        <v>0</v>
      </c>
      <c r="G186" s="31">
        <f>Export!H148</f>
        <v>220</v>
      </c>
      <c r="I186" s="83"/>
    </row>
    <row r="187" spans="1:9">
      <c r="A187" s="98">
        <f>Export!A149</f>
        <v>1012</v>
      </c>
      <c r="B187" s="27" t="str">
        <f>Export!C149</f>
        <v>14 x 1</v>
      </c>
      <c r="C187" s="108">
        <f>Export!I149</f>
        <v>3555.59868069918</v>
      </c>
      <c r="D187" s="28">
        <f>Export!E149</f>
        <v>13</v>
      </c>
      <c r="E187" s="28">
        <f>Export!F149</f>
        <v>134.4</v>
      </c>
      <c r="F187" s="28">
        <f>Export!G149</f>
        <v>0</v>
      </c>
      <c r="G187" s="31">
        <f>Export!H149</f>
        <v>270</v>
      </c>
      <c r="I187" s="83"/>
    </row>
    <row r="188" spans="1:9">
      <c r="A188" s="98">
        <f>Export!A150</f>
        <v>1012</v>
      </c>
      <c r="B188" s="27" t="str">
        <f>Export!C150</f>
        <v>16 x 1</v>
      </c>
      <c r="C188" s="108">
        <f>Export!I150</f>
        <v>4599.4441649411401</v>
      </c>
      <c r="D188" s="28">
        <f>Export!E150</f>
        <v>14</v>
      </c>
      <c r="E188" s="28">
        <f>Export!F150</f>
        <v>153.6</v>
      </c>
      <c r="F188" s="28">
        <f>Export!G150</f>
        <v>0</v>
      </c>
      <c r="G188" s="31">
        <f>Export!H150</f>
        <v>300</v>
      </c>
      <c r="I188" s="83"/>
    </row>
    <row r="189" spans="1:9">
      <c r="A189" s="98">
        <f>Export!A151</f>
        <v>1012</v>
      </c>
      <c r="B189" s="27" t="str">
        <f>Export!C151</f>
        <v>18 x 1</v>
      </c>
      <c r="C189" s="108">
        <f>Export!I151</f>
        <v>5124.3323771878086</v>
      </c>
      <c r="D189" s="28">
        <f>Export!E151</f>
        <v>14.5</v>
      </c>
      <c r="E189" s="28">
        <f>Export!F151</f>
        <v>172.8</v>
      </c>
      <c r="F189" s="28">
        <f>Export!G151</f>
        <v>0</v>
      </c>
      <c r="G189" s="31">
        <f>Export!H151</f>
        <v>330</v>
      </c>
      <c r="I189" s="83"/>
    </row>
    <row r="190" spans="1:9">
      <c r="A190" s="98">
        <f>Export!A152</f>
        <v>1012</v>
      </c>
      <c r="B190" s="27" t="str">
        <f>Export!C152</f>
        <v>21 x 1</v>
      </c>
      <c r="C190" s="108">
        <f>Export!I152</f>
        <v>6214.6368933988733</v>
      </c>
      <c r="D190" s="28">
        <f>Export!E152</f>
        <v>15.5</v>
      </c>
      <c r="E190" s="28">
        <f>Export!F152</f>
        <v>201.6</v>
      </c>
      <c r="F190" s="28">
        <f>Export!G152</f>
        <v>0</v>
      </c>
      <c r="G190" s="31">
        <f>Export!H152</f>
        <v>390</v>
      </c>
      <c r="I190" s="83"/>
    </row>
    <row r="191" spans="1:9">
      <c r="A191" s="98">
        <f>Export!A153</f>
        <v>1012</v>
      </c>
      <c r="B191" s="27" t="str">
        <f>Export!C153</f>
        <v>25 x 1</v>
      </c>
      <c r="C191" s="108">
        <f>Export!I153</f>
        <v>6917.4533131867847</v>
      </c>
      <c r="D191" s="28">
        <f>Export!E153</f>
        <v>17.5</v>
      </c>
      <c r="E191" s="28">
        <f>Export!F153</f>
        <v>240</v>
      </c>
      <c r="F191" s="28">
        <f>Export!G153</f>
        <v>0</v>
      </c>
      <c r="G191" s="31">
        <f>Export!H153</f>
        <v>480</v>
      </c>
      <c r="I191" s="83"/>
    </row>
    <row r="192" spans="1:9">
      <c r="A192" s="98">
        <f>Export!A154</f>
        <v>1012</v>
      </c>
      <c r="B192" s="27" t="str">
        <f>Export!C154</f>
        <v>34 x 1</v>
      </c>
      <c r="C192" s="108">
        <f>Export!I154</f>
        <v>10250.64173445941</v>
      </c>
      <c r="D192" s="28">
        <f>Export!E154</f>
        <v>20</v>
      </c>
      <c r="E192" s="28">
        <f>Export!F154</f>
        <v>326.39999999999998</v>
      </c>
      <c r="F192" s="28">
        <f>Export!G154</f>
        <v>0</v>
      </c>
      <c r="G192" s="31">
        <f>Export!H154</f>
        <v>640</v>
      </c>
      <c r="I192" s="83"/>
    </row>
    <row r="193" spans="1:9">
      <c r="A193" s="98">
        <f>Export!A155</f>
        <v>1012</v>
      </c>
      <c r="B193" s="27" t="str">
        <f>Export!C155</f>
        <v>2 x 1,5</v>
      </c>
      <c r="C193" s="108">
        <f>Export!I155</f>
        <v>860.97482649123901</v>
      </c>
      <c r="D193" s="28">
        <f>Export!E155</f>
        <v>7.5</v>
      </c>
      <c r="E193" s="28">
        <f>Export!F155</f>
        <v>28.8</v>
      </c>
      <c r="F193" s="28">
        <f>Export!G155</f>
        <v>0</v>
      </c>
      <c r="G193" s="31">
        <f>Export!H155</f>
        <v>80</v>
      </c>
      <c r="I193" s="83"/>
    </row>
    <row r="194" spans="1:9">
      <c r="A194" s="98">
        <f>Export!A156</f>
        <v>1012</v>
      </c>
      <c r="B194" s="27" t="str">
        <f>Export!C156</f>
        <v>3 x 1,5</v>
      </c>
      <c r="C194" s="108">
        <f>Export!I156</f>
        <v>1087.3390460853759</v>
      </c>
      <c r="D194" s="28">
        <f>Export!E156</f>
        <v>8</v>
      </c>
      <c r="E194" s="28">
        <f>Export!F156</f>
        <v>43.2</v>
      </c>
      <c r="F194" s="28">
        <f>Export!G156</f>
        <v>0</v>
      </c>
      <c r="G194" s="31">
        <f>Export!H156</f>
        <v>100</v>
      </c>
      <c r="I194" s="83"/>
    </row>
    <row r="195" spans="1:9">
      <c r="A195" s="98">
        <f>Export!A157</f>
        <v>1012</v>
      </c>
      <c r="B195" s="27" t="str">
        <f>Export!C157</f>
        <v>4 x 1,5</v>
      </c>
      <c r="C195" s="108">
        <f>Export!I157</f>
        <v>1495.5854333883403</v>
      </c>
      <c r="D195" s="28">
        <f>Export!E157</f>
        <v>8.5</v>
      </c>
      <c r="E195" s="28">
        <f>Export!F157</f>
        <v>57.6</v>
      </c>
      <c r="F195" s="28">
        <f>Export!G157</f>
        <v>0</v>
      </c>
      <c r="G195" s="31">
        <f>Export!H157</f>
        <v>120</v>
      </c>
      <c r="I195" s="83"/>
    </row>
    <row r="196" spans="1:9">
      <c r="A196" s="98">
        <f>Export!A158</f>
        <v>1012</v>
      </c>
      <c r="B196" s="27" t="str">
        <f>Export!C158</f>
        <v>5 x 1,5</v>
      </c>
      <c r="C196" s="108">
        <f>Export!I158</f>
        <v>1860.3382588478892</v>
      </c>
      <c r="D196" s="28">
        <f>Export!E158</f>
        <v>9.5</v>
      </c>
      <c r="E196" s="28">
        <f>Export!F158</f>
        <v>72</v>
      </c>
      <c r="F196" s="28">
        <f>Export!G158</f>
        <v>0</v>
      </c>
      <c r="G196" s="31">
        <f>Export!H158</f>
        <v>150</v>
      </c>
      <c r="I196" s="83"/>
    </row>
    <row r="197" spans="1:9">
      <c r="A197" s="98">
        <f>Export!A159</f>
        <v>1012</v>
      </c>
      <c r="B197" s="27" t="str">
        <f>Export!C159</f>
        <v>6 x 1,5</v>
      </c>
      <c r="C197" s="108">
        <f>Export!I159</f>
        <v>2683.7504637470879</v>
      </c>
      <c r="D197" s="28">
        <f>Export!E159</f>
        <v>10.5</v>
      </c>
      <c r="E197" s="28">
        <f>Export!F159</f>
        <v>86.4</v>
      </c>
      <c r="F197" s="28">
        <f>Export!G159</f>
        <v>0</v>
      </c>
      <c r="G197" s="31">
        <f>Export!H159</f>
        <v>170</v>
      </c>
      <c r="I197" s="83"/>
    </row>
    <row r="198" spans="1:9">
      <c r="A198" s="98">
        <f>Export!A160</f>
        <v>1012</v>
      </c>
      <c r="B198" s="27" t="str">
        <f>Export!C160</f>
        <v>7 x 1,5</v>
      </c>
      <c r="C198" s="108">
        <f>Export!I160</f>
        <v>2597.7518301021537</v>
      </c>
      <c r="D198" s="28">
        <f>Export!E160</f>
        <v>10.5</v>
      </c>
      <c r="E198" s="28">
        <f>Export!F160</f>
        <v>100.8</v>
      </c>
      <c r="F198" s="28">
        <f>Export!G160</f>
        <v>0</v>
      </c>
      <c r="G198" s="31">
        <f>Export!H160</f>
        <v>190</v>
      </c>
      <c r="I198" s="83"/>
    </row>
    <row r="199" spans="1:9">
      <c r="A199" s="98">
        <f>Export!A161</f>
        <v>1012</v>
      </c>
      <c r="B199" s="27" t="str">
        <f>Export!C161</f>
        <v>10 x 1,5</v>
      </c>
      <c r="C199" s="108">
        <f>Export!I161</f>
        <v>3979.6609086724766</v>
      </c>
      <c r="D199" s="28">
        <f>Export!E161</f>
        <v>13.5</v>
      </c>
      <c r="E199" s="28">
        <f>Export!F161</f>
        <v>144</v>
      </c>
      <c r="F199" s="28">
        <f>Export!G161</f>
        <v>0</v>
      </c>
      <c r="G199" s="31">
        <f>Export!H161</f>
        <v>290</v>
      </c>
      <c r="I199" s="83"/>
    </row>
    <row r="200" spans="1:9">
      <c r="A200" s="98">
        <f>Export!A162</f>
        <v>1012</v>
      </c>
      <c r="B200" s="27" t="str">
        <f>Export!C162</f>
        <v>12 x 1,5</v>
      </c>
      <c r="C200" s="108">
        <f>Export!I162</f>
        <v>4677.5348782509082</v>
      </c>
      <c r="D200" s="28">
        <f>Export!E162</f>
        <v>14</v>
      </c>
      <c r="E200" s="28">
        <f>Export!F162</f>
        <v>172.8</v>
      </c>
      <c r="F200" s="28">
        <f>Export!G162</f>
        <v>0</v>
      </c>
      <c r="G200" s="31">
        <f>Export!H162</f>
        <v>320</v>
      </c>
      <c r="I200" s="83"/>
    </row>
    <row r="201" spans="1:9">
      <c r="A201" s="98">
        <f>Export!A163</f>
        <v>1012</v>
      </c>
      <c r="B201" s="27" t="str">
        <f>Export!C163</f>
        <v>14 x 1,5</v>
      </c>
      <c r="C201" s="108">
        <f>Export!I163</f>
        <v>5786.620705257993</v>
      </c>
      <c r="D201" s="28">
        <f>Export!E163</f>
        <v>15</v>
      </c>
      <c r="E201" s="28">
        <f>Export!F163</f>
        <v>201.6</v>
      </c>
      <c r="F201" s="28">
        <f>Export!G163</f>
        <v>0</v>
      </c>
      <c r="G201" s="31">
        <f>Export!H163</f>
        <v>380</v>
      </c>
      <c r="I201" s="83"/>
    </row>
    <row r="202" spans="1:9">
      <c r="A202" s="98">
        <f>Export!A164</f>
        <v>1012</v>
      </c>
      <c r="B202" s="27" t="str">
        <f>Export!C164</f>
        <v>16 x 1,5</v>
      </c>
      <c r="C202" s="108">
        <f>Export!I164</f>
        <v>6238.3606544043714</v>
      </c>
      <c r="D202" s="28">
        <f>Export!E164</f>
        <v>16</v>
      </c>
      <c r="E202" s="28">
        <f>Export!F164</f>
        <v>230.4</v>
      </c>
      <c r="F202" s="28">
        <f>Export!G164</f>
        <v>0</v>
      </c>
      <c r="G202" s="31">
        <f>Export!H164</f>
        <v>420</v>
      </c>
      <c r="I202" s="83"/>
    </row>
    <row r="203" spans="1:9">
      <c r="A203" s="98">
        <f>Export!A165</f>
        <v>1012</v>
      </c>
      <c r="B203" s="27" t="str">
        <f>Export!C165</f>
        <v>18 x 1,5</v>
      </c>
      <c r="C203" s="108">
        <f>Export!I165</f>
        <v>7320.7572502802705</v>
      </c>
      <c r="D203" s="28">
        <f>Export!E165</f>
        <v>17</v>
      </c>
      <c r="E203" s="28">
        <f>Export!F165</f>
        <v>259.2</v>
      </c>
      <c r="F203" s="28">
        <f>Export!G165</f>
        <v>0</v>
      </c>
      <c r="G203" s="31">
        <f>Export!H165</f>
        <v>470</v>
      </c>
      <c r="I203" s="83"/>
    </row>
    <row r="204" spans="1:9">
      <c r="A204" s="98">
        <f>Export!A166</f>
        <v>1012</v>
      </c>
      <c r="B204" s="27" t="str">
        <f>Export!C166</f>
        <v>21 x 1,5</v>
      </c>
      <c r="C204" s="108">
        <f>Export!I166</f>
        <v>8230.1680888244009</v>
      </c>
      <c r="D204" s="28">
        <f>Export!E166</f>
        <v>17.5</v>
      </c>
      <c r="E204" s="28">
        <f>Export!F166</f>
        <v>302.39999999999998</v>
      </c>
      <c r="F204" s="28">
        <f>Export!G166</f>
        <v>0</v>
      </c>
      <c r="G204" s="31">
        <f>Export!H166</f>
        <v>520</v>
      </c>
      <c r="I204" s="83"/>
    </row>
    <row r="205" spans="1:9">
      <c r="A205" s="98">
        <f>Export!A167</f>
        <v>1012</v>
      </c>
      <c r="B205" s="27" t="str">
        <f>Export!C167</f>
        <v>25 x 1,5</v>
      </c>
      <c r="C205" s="108">
        <f>Export!I167</f>
        <v>9861.1766579524628</v>
      </c>
      <c r="D205" s="28">
        <f>Export!E167</f>
        <v>20.5</v>
      </c>
      <c r="E205" s="28">
        <f>Export!F167</f>
        <v>360</v>
      </c>
      <c r="F205" s="28">
        <f>Export!G167</f>
        <v>0</v>
      </c>
      <c r="G205" s="31">
        <f>Export!H167</f>
        <v>660</v>
      </c>
      <c r="I205" s="83"/>
    </row>
    <row r="206" spans="1:9">
      <c r="A206" s="98">
        <f>Export!A168</f>
        <v>1012</v>
      </c>
      <c r="B206" s="27" t="str">
        <f>Export!C168</f>
        <v>2 x 2,5</v>
      </c>
      <c r="C206" s="108">
        <f>Export!I168</f>
        <v>1381.9090785703233</v>
      </c>
      <c r="D206" s="28">
        <f>Export!E168</f>
        <v>9</v>
      </c>
      <c r="E206" s="28">
        <f>Export!F168</f>
        <v>48</v>
      </c>
      <c r="F206" s="28">
        <f>Export!G168</f>
        <v>0</v>
      </c>
      <c r="G206" s="31">
        <f>Export!H168</f>
        <v>120</v>
      </c>
      <c r="I206" s="83"/>
    </row>
    <row r="207" spans="1:9">
      <c r="A207" s="98">
        <f>Export!A169</f>
        <v>1012</v>
      </c>
      <c r="B207" s="27" t="str">
        <f>Export!C169</f>
        <v>3 x 2,5</v>
      </c>
      <c r="C207" s="108">
        <f>Export!I169</f>
        <v>1888.015980020971</v>
      </c>
      <c r="D207" s="28">
        <f>Export!E169</f>
        <v>9.5</v>
      </c>
      <c r="E207" s="28">
        <f>Export!F169</f>
        <v>72</v>
      </c>
      <c r="F207" s="28">
        <f>Export!G169</f>
        <v>0</v>
      </c>
      <c r="G207" s="31">
        <f>Export!H169</f>
        <v>140</v>
      </c>
      <c r="I207" s="83"/>
    </row>
    <row r="208" spans="1:9">
      <c r="A208" s="98">
        <f>Export!A170</f>
        <v>1012</v>
      </c>
      <c r="B208" s="27" t="str">
        <f>Export!C170</f>
        <v>4 x 2,5</v>
      </c>
      <c r="C208" s="108">
        <f>Export!I170</f>
        <v>2503.8452761220528</v>
      </c>
      <c r="D208" s="28">
        <f>Export!E170</f>
        <v>10</v>
      </c>
      <c r="E208" s="28">
        <f>Export!F170</f>
        <v>96</v>
      </c>
      <c r="F208" s="28">
        <f>Export!G170</f>
        <v>0</v>
      </c>
      <c r="G208" s="31">
        <f>Export!H170</f>
        <v>180</v>
      </c>
      <c r="I208" s="83"/>
    </row>
    <row r="209" spans="1:9">
      <c r="A209" s="98">
        <f>Export!A171</f>
        <v>1012</v>
      </c>
      <c r="B209" s="27" t="str">
        <f>Export!C171</f>
        <v>5 x 2,5</v>
      </c>
      <c r="C209" s="108">
        <f>Export!I171</f>
        <v>3072.227050212136</v>
      </c>
      <c r="D209" s="28">
        <f>Export!E171</f>
        <v>11</v>
      </c>
      <c r="E209" s="28">
        <f>Export!F171</f>
        <v>120</v>
      </c>
      <c r="F209" s="28">
        <f>Export!G171</f>
        <v>0</v>
      </c>
      <c r="G209" s="31">
        <f>Export!H171</f>
        <v>220</v>
      </c>
      <c r="I209" s="83"/>
    </row>
    <row r="210" spans="1:9">
      <c r="A210" s="98">
        <f>Export!A172</f>
        <v>1012</v>
      </c>
      <c r="B210" s="27" t="str">
        <f>Export!C172</f>
        <v>7 x 2,5</v>
      </c>
      <c r="C210" s="108">
        <f>Export!I172</f>
        <v>4440.2972681959191</v>
      </c>
      <c r="D210" s="28">
        <f>Export!E172</f>
        <v>12.5</v>
      </c>
      <c r="E210" s="28">
        <f>Export!F172</f>
        <v>168</v>
      </c>
      <c r="F210" s="28">
        <f>Export!G172</f>
        <v>0</v>
      </c>
      <c r="G210" s="31">
        <f>Export!H172</f>
        <v>290</v>
      </c>
      <c r="I210" s="83"/>
    </row>
    <row r="211" spans="1:9">
      <c r="A211" s="98">
        <f>Export!A173</f>
        <v>1012</v>
      </c>
      <c r="B211" s="27" t="str">
        <f>Export!C173</f>
        <v>12 x 2,5</v>
      </c>
      <c r="C211" s="108">
        <f>Export!I173</f>
        <v>8006.7693393559521</v>
      </c>
      <c r="D211" s="28">
        <f>Export!E173</f>
        <v>17</v>
      </c>
      <c r="E211" s="28">
        <f>Export!F173</f>
        <v>288</v>
      </c>
      <c r="F211" s="28">
        <f>Export!G173</f>
        <v>0</v>
      </c>
      <c r="G211" s="31">
        <f>Export!H173</f>
        <v>490</v>
      </c>
      <c r="I211" s="83"/>
    </row>
    <row r="212" spans="1:9">
      <c r="A212" s="98">
        <f>Export!A174</f>
        <v>1012</v>
      </c>
      <c r="B212" s="27" t="str">
        <f>Export!C174</f>
        <v>18 x 2,5</v>
      </c>
      <c r="C212" s="108">
        <f>Export!I174</f>
        <v>11912.293494886242</v>
      </c>
      <c r="D212" s="28">
        <f>Export!E174</f>
        <v>20</v>
      </c>
      <c r="E212" s="28">
        <f>Export!F174</f>
        <v>432</v>
      </c>
      <c r="F212" s="28">
        <f>Export!G174</f>
        <v>0</v>
      </c>
      <c r="G212" s="31">
        <f>Export!H174</f>
        <v>710</v>
      </c>
      <c r="I212" s="83"/>
    </row>
    <row r="213" spans="1:9">
      <c r="A213" s="98">
        <f>Export!A175</f>
        <v>1012</v>
      </c>
      <c r="B213" s="27" t="str">
        <f>Export!C175</f>
        <v>50 x 2,5</v>
      </c>
      <c r="C213" s="108">
        <f>Export!I175</f>
        <v>37840.449527452431</v>
      </c>
      <c r="D213" s="28">
        <f>Export!E175</f>
        <v>32.5</v>
      </c>
      <c r="E213" s="28">
        <f>Export!F175</f>
        <v>1200</v>
      </c>
      <c r="F213" s="28">
        <f>Export!G175</f>
        <v>0</v>
      </c>
      <c r="G213" s="31">
        <f>Export!H175</f>
        <v>1860</v>
      </c>
      <c r="I213" s="83"/>
    </row>
    <row r="214" spans="1:9">
      <c r="A214" s="98">
        <f>Export!A176</f>
        <v>1012</v>
      </c>
      <c r="B214" s="27" t="str">
        <f>Export!C176</f>
        <v>3 x 4</v>
      </c>
      <c r="C214" s="108">
        <f>Export!I176</f>
        <v>2993.1478468604719</v>
      </c>
      <c r="D214" s="28">
        <f>Export!E176</f>
        <v>11</v>
      </c>
      <c r="E214" s="28">
        <f>Export!F176</f>
        <v>115.2</v>
      </c>
      <c r="F214" s="28">
        <f>Export!G176</f>
        <v>0</v>
      </c>
      <c r="G214" s="31">
        <f>Export!H176</f>
        <v>220</v>
      </c>
      <c r="I214" s="83"/>
    </row>
    <row r="215" spans="1:9">
      <c r="A215" s="98">
        <f>Export!A177</f>
        <v>1012</v>
      </c>
      <c r="B215" s="27" t="str">
        <f>Export!C177</f>
        <v>4 x 4</v>
      </c>
      <c r="C215" s="108">
        <f>Export!I177</f>
        <v>4050.832191688974</v>
      </c>
      <c r="D215" s="28">
        <f>Export!E177</f>
        <v>12.5</v>
      </c>
      <c r="E215" s="28">
        <f>Export!F177</f>
        <v>153.6</v>
      </c>
      <c r="F215" s="28">
        <f>Export!G177</f>
        <v>0</v>
      </c>
      <c r="G215" s="31">
        <f>Export!H177</f>
        <v>280</v>
      </c>
      <c r="I215" s="83"/>
    </row>
    <row r="216" spans="1:9">
      <c r="A216" s="98">
        <f>Export!A178</f>
        <v>1012</v>
      </c>
      <c r="B216" s="27" t="str">
        <f>Export!C178</f>
        <v>5 x 4</v>
      </c>
      <c r="C216" s="108">
        <f>Export!I178</f>
        <v>5195.5036602043074</v>
      </c>
      <c r="D216" s="28">
        <f>Export!E178</f>
        <v>13.5</v>
      </c>
      <c r="E216" s="28">
        <f>Export!F178</f>
        <v>192</v>
      </c>
      <c r="F216" s="28">
        <f>Export!G178</f>
        <v>0</v>
      </c>
      <c r="G216" s="31">
        <f>Export!H178</f>
        <v>350</v>
      </c>
      <c r="I216" s="83"/>
    </row>
    <row r="217" spans="1:9">
      <c r="A217" s="98">
        <f>Export!A179</f>
        <v>1012</v>
      </c>
      <c r="B217" s="27" t="str">
        <f>Export!C179</f>
        <v>7 x 4</v>
      </c>
      <c r="C217" s="108">
        <f>Export!I179</f>
        <v>7136.8981024876521</v>
      </c>
      <c r="D217" s="28">
        <f>Export!E179</f>
        <v>15.5</v>
      </c>
      <c r="E217" s="28">
        <f>Export!F179</f>
        <v>268.8</v>
      </c>
      <c r="F217" s="28">
        <f>Export!G179</f>
        <v>0</v>
      </c>
      <c r="G217" s="31">
        <f>Export!H179</f>
        <v>460</v>
      </c>
      <c r="I217" s="83"/>
    </row>
    <row r="218" spans="1:9">
      <c r="A218" s="98">
        <f>Export!A180</f>
        <v>1012</v>
      </c>
      <c r="B218" s="27" t="str">
        <f>Export!C180</f>
        <v>4 x 6</v>
      </c>
      <c r="C218" s="108">
        <f>Export!I180</f>
        <v>5938.8481717099457</v>
      </c>
      <c r="D218" s="28">
        <f>Export!E180</f>
        <v>14.5</v>
      </c>
      <c r="E218" s="28">
        <f>Export!F180</f>
        <v>230.4</v>
      </c>
      <c r="F218" s="28">
        <f>Export!G180</f>
        <v>0</v>
      </c>
      <c r="G218" s="31">
        <f>Export!H180</f>
        <v>400</v>
      </c>
      <c r="I218" s="83"/>
    </row>
    <row r="219" spans="1:9">
      <c r="A219" s="98">
        <f>Export!A181</f>
        <v>1012</v>
      </c>
      <c r="B219" s="27" t="str">
        <f>Export!C181</f>
        <v>5 x 6</v>
      </c>
      <c r="C219" s="108">
        <f>Export!I181</f>
        <v>7850.5879127364151</v>
      </c>
      <c r="D219" s="28">
        <f>Export!E181</f>
        <v>16</v>
      </c>
      <c r="E219" s="28">
        <f>Export!F181</f>
        <v>288</v>
      </c>
      <c r="F219" s="28">
        <f>Export!G181</f>
        <v>0</v>
      </c>
      <c r="G219" s="31">
        <f>Export!H181</f>
        <v>480</v>
      </c>
      <c r="I219" s="83"/>
    </row>
    <row r="220" spans="1:9">
      <c r="A220" s="98">
        <f>Export!A182</f>
        <v>1012</v>
      </c>
      <c r="B220" s="27" t="str">
        <f>Export!C182</f>
        <v>7 x 6</v>
      </c>
      <c r="C220" s="108">
        <f>Export!I182</f>
        <v>10676.680942516497</v>
      </c>
      <c r="D220" s="28">
        <f>Export!E182</f>
        <v>17.5</v>
      </c>
      <c r="E220" s="28">
        <f>Export!F182</f>
        <v>403.2</v>
      </c>
      <c r="F220" s="28">
        <f>Export!G182</f>
        <v>0</v>
      </c>
      <c r="G220" s="31">
        <f>Export!H182</f>
        <v>640</v>
      </c>
      <c r="I220" s="83"/>
    </row>
    <row r="221" spans="1:9">
      <c r="A221" s="98">
        <f>Export!A183</f>
        <v>1012</v>
      </c>
      <c r="B221" s="27" t="str">
        <f>Export!C183</f>
        <v>4 x 10</v>
      </c>
      <c r="C221" s="108">
        <f>Export!I183</f>
        <v>9884.9004189579646</v>
      </c>
      <c r="D221" s="28">
        <f>Export!E183</f>
        <v>19.5</v>
      </c>
      <c r="E221" s="28">
        <f>Export!F183</f>
        <v>384</v>
      </c>
      <c r="F221" s="28">
        <f>Export!G183</f>
        <v>0</v>
      </c>
      <c r="G221" s="31">
        <f>Export!H183</f>
        <v>710</v>
      </c>
      <c r="I221" s="83"/>
    </row>
    <row r="222" spans="1:9">
      <c r="A222" s="98">
        <f>Export!A184</f>
        <v>1012</v>
      </c>
      <c r="B222" s="27" t="str">
        <f>Export!C184</f>
        <v>5 x 10</v>
      </c>
      <c r="C222" s="108">
        <f>Export!I184</f>
        <v>13204.24997964405</v>
      </c>
      <c r="D222" s="28">
        <f>Export!E184</f>
        <v>21.5</v>
      </c>
      <c r="E222" s="28">
        <f>Export!F184</f>
        <v>480</v>
      </c>
      <c r="F222" s="28">
        <f>Export!G184</f>
        <v>0</v>
      </c>
      <c r="G222" s="31">
        <f>Export!H184</f>
        <v>870</v>
      </c>
      <c r="I222" s="83"/>
    </row>
    <row r="223" spans="1:9">
      <c r="A223" s="98">
        <f>Export!A185</f>
        <v>1012</v>
      </c>
      <c r="B223" s="27" t="str">
        <f>Export!C185</f>
        <v>7 x 10</v>
      </c>
      <c r="C223" s="108">
        <f>Export!I185</f>
        <v>18689.727883790954</v>
      </c>
      <c r="D223" s="28">
        <f>Export!E185</f>
        <v>23.5</v>
      </c>
      <c r="E223" s="28">
        <f>Export!F185</f>
        <v>672</v>
      </c>
      <c r="F223" s="28">
        <f>Export!G185</f>
        <v>0</v>
      </c>
      <c r="G223" s="31">
        <f>Export!H185</f>
        <v>1140</v>
      </c>
      <c r="I223" s="83"/>
    </row>
    <row r="224" spans="1:9">
      <c r="A224" s="98">
        <f>Export!A186</f>
        <v>1012</v>
      </c>
      <c r="B224" s="27" t="str">
        <f>Export!C186</f>
        <v>4 x 16</v>
      </c>
      <c r="C224" s="108">
        <f>Export!I186</f>
        <v>16358.521703333536</v>
      </c>
      <c r="D224" s="28">
        <f>Export!E186</f>
        <v>20.5</v>
      </c>
      <c r="E224" s="28">
        <f>Export!F186</f>
        <v>614.4</v>
      </c>
      <c r="F224" s="28">
        <f>Export!G186</f>
        <v>0</v>
      </c>
      <c r="G224" s="31">
        <f>Export!H186</f>
        <v>950</v>
      </c>
      <c r="I224" s="83"/>
    </row>
    <row r="225" spans="1:9">
      <c r="A225" s="98">
        <f>Export!A187</f>
        <v>1012</v>
      </c>
      <c r="B225" s="27" t="str">
        <f>Export!C187</f>
        <v>5 x 16</v>
      </c>
      <c r="C225" s="108">
        <f>Export!I187</f>
        <v>20448.893496698343</v>
      </c>
      <c r="D225" s="28">
        <f>Export!E187</f>
        <v>23</v>
      </c>
      <c r="E225" s="28">
        <f>Export!F187</f>
        <v>768</v>
      </c>
      <c r="F225" s="28">
        <f>Export!G187</f>
        <v>0</v>
      </c>
      <c r="G225" s="31">
        <f>Export!H187</f>
        <v>1160</v>
      </c>
      <c r="I225" s="83"/>
    </row>
    <row r="226" spans="1:9">
      <c r="A226" s="98">
        <f>Export!A188</f>
        <v>1012</v>
      </c>
      <c r="B226" s="27" t="str">
        <f>Export!C188</f>
        <v>7 x 16</v>
      </c>
      <c r="C226" s="108">
        <f>Export!I188</f>
        <v>29446.225514808317</v>
      </c>
      <c r="D226" s="28">
        <f>Export!E188</f>
        <v>25</v>
      </c>
      <c r="E226" s="28">
        <f>Export!F188</f>
        <v>1075.2</v>
      </c>
      <c r="F226" s="28">
        <f>Export!G188</f>
        <v>0</v>
      </c>
      <c r="G226" s="31">
        <f>Export!H188</f>
        <v>1530</v>
      </c>
      <c r="I226" s="83"/>
    </row>
    <row r="227" spans="1:9">
      <c r="A227" s="98">
        <f>Export!A189</f>
        <v>1012</v>
      </c>
      <c r="B227" s="27" t="str">
        <f>Export!C189</f>
        <v>4 x 25</v>
      </c>
      <c r="C227" s="108">
        <f>Export!I189</f>
        <v>26845.826637559334</v>
      </c>
      <c r="D227" s="28">
        <f>Export!E189</f>
        <v>29.5</v>
      </c>
      <c r="E227" s="28">
        <f>Export!F189</f>
        <v>960</v>
      </c>
      <c r="F227" s="28">
        <f>Export!G189</f>
        <v>0</v>
      </c>
      <c r="G227" s="31">
        <f>Export!H189</f>
        <v>1590</v>
      </c>
      <c r="I227" s="83"/>
    </row>
    <row r="228" spans="1:9">
      <c r="I228"/>
    </row>
    <row r="229" spans="1:9" ht="18.75">
      <c r="A229" s="98" t="str">
        <f>B229</f>
        <v>YSLCY</v>
      </c>
      <c r="B229" s="157" t="str">
        <f>Export!B190</f>
        <v>YSLCY</v>
      </c>
      <c r="C229" s="158"/>
      <c r="D229" s="159"/>
      <c r="E229" s="159"/>
      <c r="F229" s="159"/>
      <c r="G229" s="160" t="str">
        <f>Export!D190</f>
        <v>LS-YCVY / C-JZ</v>
      </c>
      <c r="I229" s="83"/>
    </row>
    <row r="230" spans="1:9" hidden="1">
      <c r="A230" s="98">
        <f>Export!A190</f>
        <v>1013</v>
      </c>
      <c r="B230" s="27" t="s">
        <v>400</v>
      </c>
      <c r="C230" s="108" t="s">
        <v>401</v>
      </c>
      <c r="D230" s="28" t="s">
        <v>402</v>
      </c>
      <c r="E230" s="28" t="s">
        <v>403</v>
      </c>
      <c r="F230" s="28" t="s">
        <v>404</v>
      </c>
      <c r="G230" s="31" t="s">
        <v>405</v>
      </c>
      <c r="I230" s="83"/>
    </row>
    <row r="231" spans="1:9">
      <c r="A231" s="98">
        <f>Export!A190</f>
        <v>1013</v>
      </c>
      <c r="B231" s="27" t="str">
        <f>Export!C190</f>
        <v>2 x 0,75</v>
      </c>
      <c r="C231" s="108">
        <f>Export!I190</f>
        <v>1030.0066236554201</v>
      </c>
      <c r="D231" s="28">
        <f>Export!E190</f>
        <v>8.5</v>
      </c>
      <c r="E231" s="28">
        <f>Export!F190</f>
        <v>41.28</v>
      </c>
      <c r="F231" s="28">
        <f>Export!G190</f>
        <v>0</v>
      </c>
      <c r="G231" s="31">
        <f>Export!H190</f>
        <v>120</v>
      </c>
      <c r="I231" s="83"/>
    </row>
    <row r="232" spans="1:9">
      <c r="A232" s="98">
        <f>Export!A191</f>
        <v>1013</v>
      </c>
      <c r="B232" s="27" t="str">
        <f>Export!C191</f>
        <v>3 x 0,75</v>
      </c>
      <c r="C232" s="108">
        <f>Export!I191</f>
        <v>1213.8657714480382</v>
      </c>
      <c r="D232" s="28">
        <f>Export!E191</f>
        <v>9</v>
      </c>
      <c r="E232" s="28">
        <f>Export!F191</f>
        <v>49.92</v>
      </c>
      <c r="F232" s="28">
        <f>Export!G191</f>
        <v>0</v>
      </c>
      <c r="G232" s="31">
        <f>Export!H191</f>
        <v>130</v>
      </c>
      <c r="I232" s="83"/>
    </row>
    <row r="233" spans="1:9">
      <c r="A233" s="98">
        <f>Export!A192</f>
        <v>1013</v>
      </c>
      <c r="B233" s="27" t="str">
        <f>Export!C192</f>
        <v>4 x 0,75</v>
      </c>
      <c r="C233" s="108">
        <f>Export!I192</f>
        <v>1440.2299910421757</v>
      </c>
      <c r="D233" s="28">
        <f>Export!E192</f>
        <v>9.5</v>
      </c>
      <c r="E233" s="28">
        <f>Export!F192</f>
        <v>58.56</v>
      </c>
      <c r="F233" s="28">
        <f>Export!G192</f>
        <v>0</v>
      </c>
      <c r="G233" s="31">
        <f>Export!H192</f>
        <v>150</v>
      </c>
      <c r="I233" s="83"/>
    </row>
    <row r="234" spans="1:9">
      <c r="A234" s="98">
        <f>Export!A193</f>
        <v>1013</v>
      </c>
      <c r="B234" s="27" t="str">
        <f>Export!C193</f>
        <v>5 x 0,75</v>
      </c>
      <c r="C234" s="108">
        <f>Export!I193</f>
        <v>1898.8893704818254</v>
      </c>
      <c r="D234" s="28">
        <f>Export!E193</f>
        <v>10.5</v>
      </c>
      <c r="E234" s="28">
        <f>Export!F193</f>
        <v>69.12</v>
      </c>
      <c r="F234" s="28">
        <f>Export!G193</f>
        <v>0</v>
      </c>
      <c r="G234" s="31">
        <f>Export!H193</f>
        <v>170</v>
      </c>
      <c r="I234" s="83"/>
    </row>
    <row r="235" spans="1:9">
      <c r="A235" s="98">
        <f>Export!A194</f>
        <v>1013</v>
      </c>
      <c r="B235" s="27" t="str">
        <f>Export!C194</f>
        <v>7 x 0,75</v>
      </c>
      <c r="C235" s="108">
        <f>Export!I194</f>
        <v>2383.2494910107657</v>
      </c>
      <c r="D235" s="28">
        <f>Export!E194</f>
        <v>11</v>
      </c>
      <c r="E235" s="28">
        <f>Export!F194</f>
        <v>85.44</v>
      </c>
      <c r="F235" s="28">
        <f>Export!G194</f>
        <v>0</v>
      </c>
      <c r="G235" s="31">
        <f>Export!H194</f>
        <v>200</v>
      </c>
      <c r="I235" s="83"/>
    </row>
    <row r="236" spans="1:9">
      <c r="A236" s="98">
        <f>Export!A195</f>
        <v>1013</v>
      </c>
      <c r="B236" s="27" t="str">
        <f>Export!C195</f>
        <v>12 x 0,75</v>
      </c>
      <c r="C236" s="108">
        <f>Export!I195</f>
        <v>3738.4693384499019</v>
      </c>
      <c r="D236" s="28">
        <f>Export!E195</f>
        <v>13.5</v>
      </c>
      <c r="E236" s="28">
        <f>Export!F195</f>
        <v>132.47999999999999</v>
      </c>
      <c r="F236" s="28">
        <f>Export!G195</f>
        <v>0</v>
      </c>
      <c r="G236" s="31">
        <f>Export!H195</f>
        <v>280</v>
      </c>
      <c r="I236" s="83"/>
    </row>
    <row r="237" spans="1:9">
      <c r="A237" s="98">
        <f>Export!A196</f>
        <v>1013</v>
      </c>
      <c r="B237" s="27" t="str">
        <f>Export!C196</f>
        <v>25 x 0,75</v>
      </c>
      <c r="C237" s="108">
        <f>Export!I196</f>
        <v>7201.149955210878</v>
      </c>
      <c r="D237" s="28">
        <f>Export!E196</f>
        <v>19.5</v>
      </c>
      <c r="E237" s="28">
        <f>Export!F196</f>
        <v>268.8</v>
      </c>
      <c r="F237" s="28">
        <f>Export!G196</f>
        <v>0</v>
      </c>
      <c r="G237" s="31">
        <f>Export!H196</f>
        <v>570</v>
      </c>
      <c r="I237" s="83"/>
    </row>
    <row r="238" spans="1:9">
      <c r="A238" s="98">
        <f>Export!A197</f>
        <v>1013</v>
      </c>
      <c r="B238" s="27" t="str">
        <f>Export!C197</f>
        <v>34 x 0,75</v>
      </c>
      <c r="C238" s="108">
        <f>Export!I197</f>
        <v>10733.024874904555</v>
      </c>
      <c r="D238" s="28">
        <f>Export!E197</f>
        <v>22</v>
      </c>
      <c r="E238" s="28">
        <f>Export!F197</f>
        <v>342.72</v>
      </c>
      <c r="F238" s="28">
        <f>Export!G197</f>
        <v>0</v>
      </c>
      <c r="G238" s="31">
        <f>Export!H197</f>
        <v>740</v>
      </c>
      <c r="I238" s="83"/>
    </row>
    <row r="239" spans="1:9">
      <c r="A239" s="98">
        <f>Export!A198</f>
        <v>1013</v>
      </c>
      <c r="B239" s="27" t="str">
        <f>Export!C198</f>
        <v>2 x 1</v>
      </c>
      <c r="C239" s="108">
        <f>Export!I198</f>
        <v>1137.7520382220619</v>
      </c>
      <c r="D239" s="28">
        <f>Export!E198</f>
        <v>9</v>
      </c>
      <c r="E239" s="28">
        <f>Export!F198</f>
        <v>48.96</v>
      </c>
      <c r="F239" s="28">
        <f>Export!G198</f>
        <v>0</v>
      </c>
      <c r="G239" s="31">
        <f>Export!H198</f>
        <v>120</v>
      </c>
      <c r="I239" s="83"/>
    </row>
    <row r="240" spans="1:9">
      <c r="A240" s="98">
        <f>Export!A199</f>
        <v>1013</v>
      </c>
      <c r="B240" s="27" t="str">
        <f>Export!C199</f>
        <v>3 x 1</v>
      </c>
      <c r="C240" s="108">
        <f>Export!I199</f>
        <v>1472.8501624247369</v>
      </c>
      <c r="D240" s="28">
        <f>Export!E199</f>
        <v>9.5</v>
      </c>
      <c r="E240" s="28">
        <f>Export!F199</f>
        <v>59.52</v>
      </c>
      <c r="F240" s="28">
        <f>Export!G199</f>
        <v>0</v>
      </c>
      <c r="G240" s="31">
        <f>Export!H199</f>
        <v>140</v>
      </c>
      <c r="I240" s="83"/>
    </row>
    <row r="241" spans="1:9">
      <c r="A241" s="98">
        <f>Export!A200</f>
        <v>1013</v>
      </c>
      <c r="B241" s="27" t="str">
        <f>Export!C200</f>
        <v>4 x 1</v>
      </c>
      <c r="C241" s="108">
        <f>Export!I200</f>
        <v>1851.4418484708272</v>
      </c>
      <c r="D241" s="28">
        <f>Export!E200</f>
        <v>10</v>
      </c>
      <c r="E241" s="28">
        <f>Export!F200</f>
        <v>71.040000000000006</v>
      </c>
      <c r="F241" s="28">
        <f>Export!G200</f>
        <v>0</v>
      </c>
      <c r="G241" s="31">
        <f>Export!H200</f>
        <v>160</v>
      </c>
      <c r="I241" s="83"/>
    </row>
    <row r="242" spans="1:9">
      <c r="A242" s="98">
        <f>Export!A201</f>
        <v>1013</v>
      </c>
      <c r="B242" s="27" t="str">
        <f>Export!C201</f>
        <v>5 x 1</v>
      </c>
      <c r="C242" s="108">
        <f>Export!I201</f>
        <v>2190.4939328410851</v>
      </c>
      <c r="D242" s="28">
        <f>Export!E201</f>
        <v>11</v>
      </c>
      <c r="E242" s="28">
        <f>Export!F201</f>
        <v>84.48</v>
      </c>
      <c r="F242" s="28">
        <f>Export!G201</f>
        <v>0</v>
      </c>
      <c r="G242" s="31">
        <f>Export!H201</f>
        <v>190</v>
      </c>
      <c r="I242" s="83"/>
    </row>
    <row r="243" spans="1:9">
      <c r="A243" s="98">
        <f>Export!A202</f>
        <v>1013</v>
      </c>
      <c r="B243" s="27" t="str">
        <f>Export!C202</f>
        <v>7 x 1</v>
      </c>
      <c r="C243" s="108">
        <f>Export!I202</f>
        <v>2984.2514364834092</v>
      </c>
      <c r="D243" s="28">
        <f>Export!E202</f>
        <v>11.5</v>
      </c>
      <c r="E243" s="28">
        <f>Export!F202</f>
        <v>107.52</v>
      </c>
      <c r="F243" s="28">
        <f>Export!G202</f>
        <v>0</v>
      </c>
      <c r="G243" s="31">
        <f>Export!H202</f>
        <v>220</v>
      </c>
      <c r="I243" s="83"/>
    </row>
    <row r="244" spans="1:9">
      <c r="A244" s="98">
        <f>Export!A203</f>
        <v>1013</v>
      </c>
      <c r="B244" s="27" t="str">
        <f>Export!C203</f>
        <v>12 x 1</v>
      </c>
      <c r="C244" s="108">
        <f>Export!I203</f>
        <v>4577.6973840194341</v>
      </c>
      <c r="D244" s="28">
        <f>Export!E203</f>
        <v>14.5</v>
      </c>
      <c r="E244" s="28">
        <f>Export!F203</f>
        <v>167.04</v>
      </c>
      <c r="F244" s="28">
        <f>Export!G203</f>
        <v>0</v>
      </c>
      <c r="G244" s="31">
        <f>Export!H203</f>
        <v>340</v>
      </c>
      <c r="I244" s="83"/>
    </row>
    <row r="245" spans="1:9">
      <c r="A245" s="98">
        <f>Export!A204</f>
        <v>1013</v>
      </c>
      <c r="B245" s="27" t="str">
        <f>Export!C204</f>
        <v>18 x 1</v>
      </c>
      <c r="C245" s="108">
        <f>Export!I204</f>
        <v>6254.1764950747056</v>
      </c>
      <c r="D245" s="28">
        <f>Export!E204</f>
        <v>17.5</v>
      </c>
      <c r="E245" s="28">
        <f>Export!F204</f>
        <v>257.27999999999997</v>
      </c>
      <c r="F245" s="28">
        <f>Export!G204</f>
        <v>0</v>
      </c>
      <c r="G245" s="31">
        <f>Export!H204</f>
        <v>500</v>
      </c>
      <c r="I245" s="83"/>
    </row>
    <row r="246" spans="1:9">
      <c r="A246" s="98">
        <f>Export!A205</f>
        <v>1013</v>
      </c>
      <c r="B246" s="27" t="str">
        <f>Export!C205</f>
        <v>25 x 1</v>
      </c>
      <c r="C246" s="108">
        <f>Export!I205</f>
        <v>8021.5966899843879</v>
      </c>
      <c r="D246" s="28">
        <f>Export!E205</f>
        <v>21</v>
      </c>
      <c r="E246" s="28">
        <f>Export!F205</f>
        <v>339.84</v>
      </c>
      <c r="F246" s="28">
        <f>Export!G205</f>
        <v>0</v>
      </c>
      <c r="G246" s="31">
        <f>Export!H205</f>
        <v>680</v>
      </c>
      <c r="I246" s="83"/>
    </row>
    <row r="247" spans="1:9">
      <c r="A247" s="98">
        <f>Export!A206</f>
        <v>1013</v>
      </c>
      <c r="B247" s="27" t="str">
        <f>Export!C206</f>
        <v>34 x 1</v>
      </c>
      <c r="C247" s="108">
        <f>Export!I206</f>
        <v>12774.256811419378</v>
      </c>
      <c r="D247" s="28">
        <f>Export!E206</f>
        <v>23.5</v>
      </c>
      <c r="E247" s="28">
        <f>Export!F206</f>
        <v>439.68</v>
      </c>
      <c r="F247" s="28">
        <f>Export!G206</f>
        <v>0</v>
      </c>
      <c r="G247" s="31">
        <f>Export!H206</f>
        <v>870</v>
      </c>
      <c r="I247" s="83"/>
    </row>
    <row r="248" spans="1:9">
      <c r="A248" s="98">
        <f>Export!A207</f>
        <v>1013</v>
      </c>
      <c r="B248" s="27" t="str">
        <f>Export!C207</f>
        <v>2 x 1,5</v>
      </c>
      <c r="C248" s="108">
        <f>Export!I207</f>
        <v>1355.2198474391369</v>
      </c>
      <c r="D248" s="28">
        <f>Export!E207</f>
        <v>10</v>
      </c>
      <c r="E248" s="28">
        <f>Export!F207</f>
        <v>62.4</v>
      </c>
      <c r="F248" s="28">
        <f>Export!G207</f>
        <v>0</v>
      </c>
      <c r="G248" s="31">
        <f>Export!H207</f>
        <v>150</v>
      </c>
      <c r="I248" s="83"/>
    </row>
    <row r="249" spans="1:9">
      <c r="A249" s="98">
        <f>Export!A208</f>
        <v>1013</v>
      </c>
      <c r="B249" s="27" t="str">
        <f>Export!C208</f>
        <v>3 x 1,5</v>
      </c>
      <c r="C249" s="108">
        <f>Export!I208</f>
        <v>1886.0389999371801</v>
      </c>
      <c r="D249" s="28">
        <f>Export!E208</f>
        <v>10.5</v>
      </c>
      <c r="E249" s="28">
        <f>Export!F208</f>
        <v>78.72</v>
      </c>
      <c r="F249" s="28">
        <f>Export!G208</f>
        <v>0</v>
      </c>
      <c r="G249" s="31">
        <f>Export!H208</f>
        <v>170</v>
      </c>
      <c r="I249" s="83"/>
    </row>
    <row r="250" spans="1:9">
      <c r="A250" s="98">
        <f>Export!A209</f>
        <v>1013</v>
      </c>
      <c r="B250" s="27" t="str">
        <f>Export!C209</f>
        <v>4 x 1,5</v>
      </c>
      <c r="C250" s="108">
        <f>Export!I209</f>
        <v>2250.7918253967287</v>
      </c>
      <c r="D250" s="28">
        <f>Export!E209</f>
        <v>11</v>
      </c>
      <c r="E250" s="28">
        <f>Export!F209</f>
        <v>96</v>
      </c>
      <c r="F250" s="28">
        <f>Export!G209</f>
        <v>0</v>
      </c>
      <c r="G250" s="31">
        <f>Export!H209</f>
        <v>200</v>
      </c>
      <c r="I250" s="83"/>
    </row>
    <row r="251" spans="1:9">
      <c r="A251" s="98">
        <f>Export!A210</f>
        <v>1013</v>
      </c>
      <c r="B251" s="27" t="str">
        <f>Export!C210</f>
        <v>5 x 1,5</v>
      </c>
      <c r="C251" s="108">
        <f>Export!I210</f>
        <v>2927.9075040953494</v>
      </c>
      <c r="D251" s="28">
        <f>Export!E210</f>
        <v>12</v>
      </c>
      <c r="E251" s="28">
        <f>Export!F210</f>
        <v>114.24</v>
      </c>
      <c r="F251" s="28">
        <f>Export!G210</f>
        <v>0</v>
      </c>
      <c r="G251" s="31">
        <f>Export!H210</f>
        <v>230</v>
      </c>
      <c r="I251" s="83"/>
    </row>
    <row r="252" spans="1:9">
      <c r="A252" s="98">
        <f>Export!A211</f>
        <v>1013</v>
      </c>
      <c r="B252" s="27" t="str">
        <f>Export!C211</f>
        <v>7 x 1,5</v>
      </c>
      <c r="C252" s="108">
        <f>Export!I211</f>
        <v>3778.0089401257346</v>
      </c>
      <c r="D252" s="28">
        <f>Export!E211</f>
        <v>13</v>
      </c>
      <c r="E252" s="28">
        <f>Export!F211</f>
        <v>147.84</v>
      </c>
      <c r="F252" s="28">
        <f>Export!G211</f>
        <v>0</v>
      </c>
      <c r="G252" s="31">
        <f>Export!H211</f>
        <v>280</v>
      </c>
      <c r="I252" s="83"/>
    </row>
    <row r="253" spans="1:9">
      <c r="A253" s="98">
        <f>Export!A212</f>
        <v>1013</v>
      </c>
      <c r="B253" s="27" t="str">
        <f>Export!C212</f>
        <v>12 x 1,5</v>
      </c>
      <c r="C253" s="108">
        <f>Export!I212</f>
        <v>6295.6930768343282</v>
      </c>
      <c r="D253" s="28">
        <f>Export!E212</f>
        <v>17.5</v>
      </c>
      <c r="E253" s="28">
        <f>Export!F212</f>
        <v>257.27999999999997</v>
      </c>
      <c r="F253" s="28">
        <f>Export!G212</f>
        <v>0</v>
      </c>
      <c r="G253" s="31">
        <f>Export!H212</f>
        <v>460</v>
      </c>
      <c r="I253" s="83"/>
    </row>
    <row r="254" spans="1:9">
      <c r="A254" s="98">
        <f>Export!A213</f>
        <v>1013</v>
      </c>
      <c r="B254" s="27" t="str">
        <f>Export!C213</f>
        <v>18 x 1,5</v>
      </c>
      <c r="C254" s="108">
        <f>Export!I213</f>
        <v>8677.9540778031987</v>
      </c>
      <c r="D254" s="28">
        <f>Export!E213</f>
        <v>20</v>
      </c>
      <c r="E254" s="28">
        <f>Export!F213</f>
        <v>358.08</v>
      </c>
      <c r="F254" s="28">
        <f>Export!G213</f>
        <v>0</v>
      </c>
      <c r="G254" s="31">
        <f>Export!H213</f>
        <v>660</v>
      </c>
      <c r="I254" s="83"/>
    </row>
    <row r="255" spans="1:9">
      <c r="A255" s="98">
        <f>Export!A214</f>
        <v>1013</v>
      </c>
      <c r="B255" s="27" t="str">
        <f>Export!C214</f>
        <v>25 x 1,5</v>
      </c>
      <c r="C255" s="108">
        <f>Export!I214</f>
        <v>13550.221494307578</v>
      </c>
      <c r="D255" s="28">
        <f>Export!E214</f>
        <v>24.5</v>
      </c>
      <c r="E255" s="28">
        <f>Export!F214</f>
        <v>508.8</v>
      </c>
      <c r="F255" s="28">
        <f>Export!G214</f>
        <v>0</v>
      </c>
      <c r="G255" s="31">
        <f>Export!H214</f>
        <v>940</v>
      </c>
      <c r="I255" s="83"/>
    </row>
    <row r="256" spans="1:9">
      <c r="A256" s="98">
        <f>Export!A215</f>
        <v>1013</v>
      </c>
      <c r="B256" s="27" t="str">
        <f>Export!C215</f>
        <v>34 x 1,5</v>
      </c>
      <c r="C256" s="108">
        <f>Export!I215</f>
        <v>17733.511351610592</v>
      </c>
      <c r="D256" s="28">
        <f>Export!E215</f>
        <v>26.5</v>
      </c>
      <c r="E256" s="28">
        <f>Export!F215</f>
        <v>658.56</v>
      </c>
      <c r="F256" s="28">
        <f>Export!G215</f>
        <v>0</v>
      </c>
      <c r="G256" s="31">
        <f>Export!H215</f>
        <v>1190</v>
      </c>
      <c r="I256" s="83"/>
    </row>
    <row r="257" spans="1:9">
      <c r="A257" s="98">
        <f>Export!A216</f>
        <v>1013</v>
      </c>
      <c r="B257" s="27" t="str">
        <f>Export!C216</f>
        <v>3 x 2,5</v>
      </c>
      <c r="C257" s="108">
        <f>Export!I216</f>
        <v>3063.3306398350733</v>
      </c>
      <c r="D257" s="28">
        <f>Export!E216</f>
        <v>11.5</v>
      </c>
      <c r="E257" s="28">
        <f>Export!F216</f>
        <v>114.24</v>
      </c>
      <c r="F257" s="28">
        <f>Export!G216</f>
        <v>0</v>
      </c>
      <c r="G257" s="31">
        <f>Export!H216</f>
        <v>230</v>
      </c>
      <c r="I257" s="83"/>
    </row>
    <row r="258" spans="1:9">
      <c r="A258" s="98">
        <f>Export!A217</f>
        <v>1013</v>
      </c>
      <c r="B258" s="27" t="str">
        <f>Export!C217</f>
        <v>4 x 2,5</v>
      </c>
      <c r="C258" s="108">
        <f>Export!I217</f>
        <v>3462.6806167609757</v>
      </c>
      <c r="D258" s="28">
        <f>Export!E217</f>
        <v>12.5</v>
      </c>
      <c r="E258" s="28">
        <f>Export!F217</f>
        <v>143.04</v>
      </c>
      <c r="F258" s="28">
        <f>Export!G217</f>
        <v>0</v>
      </c>
      <c r="G258" s="31">
        <f>Export!H217</f>
        <v>270</v>
      </c>
      <c r="I258" s="83"/>
    </row>
    <row r="259" spans="1:9">
      <c r="A259" s="98">
        <f>Export!A218</f>
        <v>1013</v>
      </c>
      <c r="B259" s="27" t="str">
        <f>Export!C218</f>
        <v>5 x 2,5</v>
      </c>
      <c r="C259" s="108">
        <f>Export!I218</f>
        <v>4644.9147068683478</v>
      </c>
      <c r="D259" s="28">
        <f>Export!E218</f>
        <v>13.5</v>
      </c>
      <c r="E259" s="28">
        <f>Export!F218</f>
        <v>171.84</v>
      </c>
      <c r="F259" s="28">
        <f>Export!G218</f>
        <v>0</v>
      </c>
      <c r="G259" s="31">
        <f>Export!H218</f>
        <v>320</v>
      </c>
      <c r="I259" s="83"/>
    </row>
    <row r="260" spans="1:9">
      <c r="A260" s="98">
        <f>Export!A219</f>
        <v>1013</v>
      </c>
      <c r="B260" s="27" t="str">
        <f>Export!C219</f>
        <v>7 x 2,5</v>
      </c>
      <c r="C260" s="108">
        <f>Export!I219</f>
        <v>6296.6815668762238</v>
      </c>
      <c r="D260" s="28">
        <f>Export!E219</f>
        <v>15.5</v>
      </c>
      <c r="E260" s="28">
        <f>Export!F219</f>
        <v>243.84</v>
      </c>
      <c r="F260" s="28">
        <f>Export!G219</f>
        <v>0</v>
      </c>
      <c r="G260" s="31">
        <f>Export!H219</f>
        <v>410</v>
      </c>
      <c r="I260" s="83"/>
    </row>
    <row r="261" spans="1:9">
      <c r="A261" s="98">
        <f>Export!A220</f>
        <v>1013</v>
      </c>
      <c r="B261" s="27" t="str">
        <f>Export!C220</f>
        <v>12 x 2,5</v>
      </c>
      <c r="C261" s="108">
        <f>Export!I220</f>
        <v>9683.2484504112235</v>
      </c>
      <c r="D261" s="28">
        <f>Export!E220</f>
        <v>20</v>
      </c>
      <c r="E261" s="28">
        <f>Export!F220</f>
        <v>390.72</v>
      </c>
      <c r="F261" s="28">
        <f>Export!G220</f>
        <v>0</v>
      </c>
      <c r="G261" s="31">
        <f>Export!H220</f>
        <v>670</v>
      </c>
      <c r="I261" s="83"/>
    </row>
    <row r="262" spans="1:9">
      <c r="A262" s="98">
        <f>Export!A221</f>
        <v>1013</v>
      </c>
      <c r="B262" s="27" t="str">
        <f>Export!C221</f>
        <v>18 x 2,5</v>
      </c>
      <c r="C262" s="108">
        <f>Export!I221</f>
        <v>14203.549269327443</v>
      </c>
      <c r="D262" s="28">
        <f>Export!E221</f>
        <v>24</v>
      </c>
      <c r="E262" s="28">
        <f>Export!F221</f>
        <v>585.6</v>
      </c>
      <c r="F262" s="28">
        <f>Export!G221</f>
        <v>0</v>
      </c>
      <c r="G262" s="31">
        <f>Export!H221</f>
        <v>950</v>
      </c>
      <c r="I262" s="83"/>
    </row>
    <row r="263" spans="1:9">
      <c r="A263" s="98">
        <f>Export!A222</f>
        <v>1013</v>
      </c>
      <c r="B263" s="27" t="str">
        <f>Export!C222</f>
        <v>4 x 4</v>
      </c>
      <c r="C263" s="108">
        <f>Export!I222</f>
        <v>5472.2808719351287</v>
      </c>
      <c r="D263" s="28">
        <f>Export!E222</f>
        <v>15</v>
      </c>
      <c r="E263" s="28">
        <f>Export!F222</f>
        <v>229.44</v>
      </c>
      <c r="F263" s="28">
        <f>Export!G222</f>
        <v>0</v>
      </c>
      <c r="G263" s="31">
        <f>Export!H222</f>
        <v>410</v>
      </c>
      <c r="I263" s="83"/>
    </row>
    <row r="264" spans="1:9">
      <c r="A264" s="98">
        <f>Export!A223</f>
        <v>1013</v>
      </c>
      <c r="B264" s="27" t="str">
        <f>Export!C223</f>
        <v>5 x 4</v>
      </c>
      <c r="C264" s="108">
        <f>Export!I223</f>
        <v>6155.3274908851254</v>
      </c>
      <c r="D264" s="28">
        <f>Export!E223</f>
        <v>16.5</v>
      </c>
      <c r="E264" s="28">
        <f>Export!F223</f>
        <v>276.48</v>
      </c>
      <c r="F264" s="28">
        <f>Export!G223</f>
        <v>0</v>
      </c>
      <c r="G264" s="31">
        <f>Export!H223</f>
        <v>480</v>
      </c>
      <c r="I264" s="83"/>
    </row>
    <row r="265" spans="1:9">
      <c r="A265" s="98">
        <f>Export!A224</f>
        <v>1013</v>
      </c>
      <c r="B265" s="27" t="str">
        <f>Export!C224</f>
        <v>4 x 6</v>
      </c>
      <c r="C265" s="108">
        <f>Export!I224</f>
        <v>7728.0151475413377</v>
      </c>
      <c r="D265" s="28">
        <f>Export!E224</f>
        <v>17.5</v>
      </c>
      <c r="E265" s="28">
        <f>Export!F224</f>
        <v>320.64</v>
      </c>
      <c r="F265" s="28">
        <f>Export!G224</f>
        <v>0</v>
      </c>
      <c r="G265" s="31">
        <f>Export!H224</f>
        <v>560</v>
      </c>
      <c r="I265" s="83"/>
    </row>
    <row r="266" spans="1:9">
      <c r="A266" s="98">
        <f>Export!A225</f>
        <v>1013</v>
      </c>
      <c r="B266" s="27" t="str">
        <f>Export!C225</f>
        <v>5 x 6</v>
      </c>
      <c r="C266" s="108">
        <f>Export!I225</f>
        <v>8619.6331653313464</v>
      </c>
      <c r="D266" s="28">
        <f>Export!E225</f>
        <v>19</v>
      </c>
      <c r="E266" s="28">
        <f>Export!F225</f>
        <v>386.88</v>
      </c>
      <c r="F266" s="28">
        <f>Export!G225</f>
        <v>0</v>
      </c>
      <c r="G266" s="31">
        <f>Export!H225</f>
        <v>650</v>
      </c>
      <c r="I266" s="83"/>
    </row>
    <row r="267" spans="1:9">
      <c r="A267" s="98">
        <f>Export!A226</f>
        <v>1013</v>
      </c>
      <c r="B267" s="27" t="str">
        <f>Export!C226</f>
        <v>4 x 10</v>
      </c>
      <c r="C267" s="108">
        <f>Export!I226</f>
        <v>12477.709798850641</v>
      </c>
      <c r="D267" s="28">
        <f>Export!E226</f>
        <v>22.5</v>
      </c>
      <c r="E267" s="28">
        <f>Export!F226</f>
        <v>497.28</v>
      </c>
      <c r="F267" s="28">
        <f>Export!G226</f>
        <v>0</v>
      </c>
      <c r="G267" s="31">
        <f>Export!H226</f>
        <v>920</v>
      </c>
      <c r="I267" s="83"/>
    </row>
    <row r="268" spans="1:9">
      <c r="A268" s="98">
        <f>Export!A227</f>
        <v>1013</v>
      </c>
      <c r="B268" s="27" t="str">
        <f>Export!C227</f>
        <v>5 x 10</v>
      </c>
      <c r="C268" s="108">
        <f>Export!I227</f>
        <v>15035.92202727696</v>
      </c>
      <c r="D268" s="28">
        <f>Export!E227</f>
        <v>25</v>
      </c>
      <c r="E268" s="28">
        <f>Export!F227</f>
        <v>635.52</v>
      </c>
      <c r="F268" s="28">
        <f>Export!G227</f>
        <v>0</v>
      </c>
      <c r="G268" s="31">
        <f>Export!H227</f>
        <v>1150</v>
      </c>
      <c r="I268" s="83"/>
    </row>
    <row r="269" spans="1:9">
      <c r="A269" s="98">
        <f>Export!A228</f>
        <v>1013</v>
      </c>
      <c r="B269" s="27" t="str">
        <f>Export!C228</f>
        <v>4 x 16</v>
      </c>
      <c r="C269" s="108">
        <f>Export!I228</f>
        <v>18672.576891411598</v>
      </c>
      <c r="D269" s="28">
        <f>Export!E228</f>
        <v>24</v>
      </c>
      <c r="E269" s="28">
        <f>Export!F228</f>
        <v>776.64</v>
      </c>
      <c r="F269" s="28">
        <f>Export!G228</f>
        <v>0</v>
      </c>
      <c r="G269" s="31">
        <f>Export!H228</f>
        <v>1220</v>
      </c>
      <c r="I269" s="83"/>
    </row>
    <row r="270" spans="1:9">
      <c r="A270" s="98">
        <f>Export!A229</f>
        <v>1013</v>
      </c>
      <c r="B270" s="27" t="str">
        <f>Export!C229</f>
        <v>5 x 16</v>
      </c>
      <c r="C270" s="108">
        <f>Export!I229</f>
        <v>23402.501741882985</v>
      </c>
      <c r="D270" s="28">
        <f>Export!E229</f>
        <v>26.5</v>
      </c>
      <c r="E270" s="28">
        <f>Export!F229</f>
        <v>950.4</v>
      </c>
      <c r="F270" s="28">
        <f>Export!G229</f>
        <v>0</v>
      </c>
      <c r="G270" s="31">
        <f>Export!H229</f>
        <v>1470</v>
      </c>
      <c r="I270" s="83"/>
    </row>
    <row r="271" spans="1:9">
      <c r="I271"/>
    </row>
    <row r="272" spans="1:9" ht="18.75">
      <c r="A272" s="98" t="str">
        <f>B272</f>
        <v>E-YY</v>
      </c>
      <c r="B272" s="157" t="str">
        <f>Export!B230</f>
        <v>E-YY</v>
      </c>
      <c r="C272" s="158"/>
      <c r="D272" s="159"/>
      <c r="E272" s="159"/>
      <c r="F272" s="159"/>
      <c r="G272" s="160" t="str">
        <f>Export!D230</f>
        <v>PP00 / NYY</v>
      </c>
      <c r="I272" s="84"/>
    </row>
    <row r="273" spans="1:9" hidden="1">
      <c r="A273" s="98">
        <f>Export!A233</f>
        <v>1014</v>
      </c>
      <c r="B273" s="27" t="s">
        <v>400</v>
      </c>
      <c r="C273" s="108" t="s">
        <v>401</v>
      </c>
      <c r="D273" s="28" t="s">
        <v>402</v>
      </c>
      <c r="E273" s="28" t="s">
        <v>403</v>
      </c>
      <c r="F273" s="28" t="s">
        <v>404</v>
      </c>
      <c r="G273" s="31" t="s">
        <v>405</v>
      </c>
      <c r="I273" s="84"/>
    </row>
    <row r="274" spans="1:9">
      <c r="A274" s="98">
        <f>Export!A230</f>
        <v>1014</v>
      </c>
      <c r="B274" s="27" t="str">
        <f>Export!C230</f>
        <v>1 x 16</v>
      </c>
      <c r="C274" s="108">
        <f>Export!I230</f>
        <v>4023.2508944467104</v>
      </c>
      <c r="D274" s="28">
        <f>Export!E230</f>
        <v>9.4</v>
      </c>
      <c r="E274" s="28">
        <f>Export!F230</f>
        <v>153.6</v>
      </c>
      <c r="F274" s="28">
        <f>Export!G230</f>
        <v>0</v>
      </c>
      <c r="G274" s="31">
        <f>Export!H230</f>
        <v>218</v>
      </c>
      <c r="I274" s="84"/>
    </row>
    <row r="275" spans="1:9">
      <c r="A275" s="98">
        <f>Export!A231</f>
        <v>1014</v>
      </c>
      <c r="B275" s="27" t="str">
        <f>Export!C231</f>
        <v>1 x 25</v>
      </c>
      <c r="C275" s="108">
        <f>Export!I231</f>
        <v>6080.5170263716436</v>
      </c>
      <c r="D275" s="28">
        <f>Export!E231</f>
        <v>11.3</v>
      </c>
      <c r="E275" s="28">
        <f>Export!F231</f>
        <v>240</v>
      </c>
      <c r="F275" s="28">
        <f>Export!G231</f>
        <v>0</v>
      </c>
      <c r="G275" s="31">
        <f>Export!H231</f>
        <v>324</v>
      </c>
      <c r="I275" s="84"/>
    </row>
    <row r="276" spans="1:9">
      <c r="A276" s="98">
        <f>Export!A232</f>
        <v>1014</v>
      </c>
      <c r="B276" s="27" t="str">
        <f>Export!C232</f>
        <v>1 x 35</v>
      </c>
      <c r="C276" s="108">
        <f>Export!I232</f>
        <v>8250.6579699241374</v>
      </c>
      <c r="D276" s="28">
        <f>Export!E232</f>
        <v>12.4</v>
      </c>
      <c r="E276" s="28">
        <f>Export!F232</f>
        <v>336</v>
      </c>
      <c r="F276" s="28">
        <f>Export!G232</f>
        <v>0</v>
      </c>
      <c r="G276" s="31">
        <f>Export!H232</f>
        <v>419</v>
      </c>
      <c r="I276" s="84"/>
    </row>
    <row r="277" spans="1:9">
      <c r="A277" s="98">
        <f>Export!A233</f>
        <v>1014</v>
      </c>
      <c r="B277" s="27" t="str">
        <f>Export!C233</f>
        <v>1 x 50</v>
      </c>
      <c r="C277" s="108">
        <f>Export!I233</f>
        <v>11211.904114970668</v>
      </c>
      <c r="D277" s="28">
        <f>Export!E233</f>
        <v>13.8</v>
      </c>
      <c r="E277" s="28">
        <f>Export!F233</f>
        <v>480</v>
      </c>
      <c r="F277" s="28">
        <f>Export!G233</f>
        <v>0</v>
      </c>
      <c r="G277" s="31">
        <f>Export!H233</f>
        <v>554</v>
      </c>
      <c r="I277" s="84"/>
    </row>
    <row r="278" spans="1:9">
      <c r="A278" s="98">
        <f>Export!A234</f>
        <v>1014</v>
      </c>
      <c r="B278" s="27" t="str">
        <f>Export!C234</f>
        <v>1 x 70</v>
      </c>
      <c r="C278" s="108">
        <f>Export!I234</f>
        <v>15261.656052147326</v>
      </c>
      <c r="D278" s="28">
        <f>Export!E234</f>
        <v>15.8</v>
      </c>
      <c r="E278" s="28">
        <f>Export!F234</f>
        <v>672</v>
      </c>
      <c r="F278" s="28">
        <f>Export!G234</f>
        <v>0</v>
      </c>
      <c r="G278" s="31">
        <f>Export!H234</f>
        <v>772</v>
      </c>
      <c r="I278" s="84"/>
    </row>
    <row r="279" spans="1:9">
      <c r="A279" s="98">
        <f>Export!A235</f>
        <v>1014</v>
      </c>
      <c r="B279" s="27" t="str">
        <f>Export!C235</f>
        <v>1 x 95</v>
      </c>
      <c r="C279" s="108">
        <f>Export!I235</f>
        <v>21297.023153867944</v>
      </c>
      <c r="D279" s="28">
        <f>Export!E235</f>
        <v>17.600000000000001</v>
      </c>
      <c r="E279" s="28">
        <f>Export!F235</f>
        <v>912</v>
      </c>
      <c r="F279" s="28">
        <f>Export!G235</f>
        <v>0</v>
      </c>
      <c r="G279" s="31">
        <f>Export!H235</f>
        <v>1016</v>
      </c>
      <c r="I279" s="84"/>
    </row>
    <row r="280" spans="1:9">
      <c r="A280" s="98">
        <f>Export!A236</f>
        <v>1014</v>
      </c>
      <c r="B280" s="27" t="str">
        <f>Export!C236</f>
        <v>1 x 120</v>
      </c>
      <c r="C280" s="108">
        <f>Export!I236</f>
        <v>26904.44749150494</v>
      </c>
      <c r="D280" s="28">
        <f>Export!E236</f>
        <v>19.100000000000001</v>
      </c>
      <c r="E280" s="28">
        <f>Export!F236</f>
        <v>1152</v>
      </c>
      <c r="F280" s="28">
        <f>Export!G236</f>
        <v>0</v>
      </c>
      <c r="G280" s="31">
        <f>Export!H236</f>
        <v>1286</v>
      </c>
      <c r="I280" s="84"/>
    </row>
    <row r="281" spans="1:9">
      <c r="A281" s="98">
        <f>Export!A237</f>
        <v>1014</v>
      </c>
      <c r="B281" s="27" t="str">
        <f>Export!C237</f>
        <v>1 x 150</v>
      </c>
      <c r="C281" s="108">
        <f>Export!I237</f>
        <v>32215.452758606956</v>
      </c>
      <c r="D281" s="28">
        <f>Export!E237</f>
        <v>20.8</v>
      </c>
      <c r="E281" s="28">
        <f>Export!F237</f>
        <v>1440</v>
      </c>
      <c r="F281" s="28">
        <f>Export!G237</f>
        <v>0</v>
      </c>
      <c r="G281" s="31">
        <f>Export!H237</f>
        <v>1578</v>
      </c>
      <c r="I281" s="84"/>
    </row>
    <row r="282" spans="1:9">
      <c r="A282" s="98">
        <f>Export!A238</f>
        <v>1014</v>
      </c>
      <c r="B282" s="27" t="str">
        <f>Export!C238</f>
        <v>1 x 185</v>
      </c>
      <c r="C282" s="108">
        <f>Export!I238</f>
        <v>40974.538140905679</v>
      </c>
      <c r="D282" s="28">
        <f>Export!E238</f>
        <v>25.5</v>
      </c>
      <c r="E282" s="28">
        <f>Export!F238</f>
        <v>1776</v>
      </c>
      <c r="F282" s="28">
        <f>Export!G238</f>
        <v>0</v>
      </c>
      <c r="G282" s="31">
        <f>Export!H238</f>
        <v>2088</v>
      </c>
      <c r="I282" s="84"/>
    </row>
    <row r="283" spans="1:9">
      <c r="A283" s="98">
        <f>Export!A239</f>
        <v>1014</v>
      </c>
      <c r="B283" s="27" t="str">
        <f>Export!C239</f>
        <v>1 x 240</v>
      </c>
      <c r="C283" s="108">
        <f>Export!I239</f>
        <v>54673.614192087116</v>
      </c>
      <c r="D283" s="28">
        <f>Export!E239</f>
        <v>27.9</v>
      </c>
      <c r="E283" s="28">
        <f>Export!F239</f>
        <v>2304</v>
      </c>
      <c r="F283" s="28">
        <f>Export!G239</f>
        <v>0</v>
      </c>
      <c r="G283" s="31">
        <f>Export!H239</f>
        <v>2652</v>
      </c>
      <c r="I283" s="84"/>
    </row>
    <row r="284" spans="1:9">
      <c r="A284" s="98">
        <f>Export!A240</f>
        <v>1014</v>
      </c>
      <c r="B284" s="27" t="str">
        <f>Export!C240</f>
        <v>1 x 300</v>
      </c>
      <c r="C284" s="108">
        <f>Export!I240</f>
        <v>68113.568936575713</v>
      </c>
      <c r="D284" s="28">
        <f>Export!E240</f>
        <v>30.7</v>
      </c>
      <c r="E284" s="28">
        <f>Export!F240</f>
        <v>2880</v>
      </c>
      <c r="F284" s="28">
        <f>Export!G240</f>
        <v>0</v>
      </c>
      <c r="G284" s="31">
        <f>Export!H240</f>
        <v>3331</v>
      </c>
      <c r="I284" s="84"/>
    </row>
    <row r="285" spans="1:9">
      <c r="A285" s="98">
        <f>Export!A241</f>
        <v>1014</v>
      </c>
      <c r="B285" s="27" t="str">
        <f>Export!C241</f>
        <v>2 x 1.5</v>
      </c>
      <c r="C285" s="108">
        <f>Export!I241</f>
        <v>1010.436686668489</v>
      </c>
      <c r="D285" s="28">
        <f>Export!E241</f>
        <v>10.1</v>
      </c>
      <c r="E285" s="28">
        <f>Export!F241</f>
        <v>28.8</v>
      </c>
      <c r="F285" s="28">
        <f>Export!G241</f>
        <v>0</v>
      </c>
      <c r="G285" s="31">
        <f>Export!H241</f>
        <v>152</v>
      </c>
      <c r="I285" s="84"/>
    </row>
    <row r="286" spans="1:9">
      <c r="A286" s="98">
        <f>Export!A242</f>
        <v>1014</v>
      </c>
      <c r="B286" s="27" t="str">
        <f>Export!C242</f>
        <v>2 x 2,5</v>
      </c>
      <c r="C286" s="108">
        <f>Export!I242</f>
        <v>1417.0029274581768</v>
      </c>
      <c r="D286" s="28">
        <f>Export!E242</f>
        <v>10.9</v>
      </c>
      <c r="E286" s="28">
        <f>Export!F242</f>
        <v>48</v>
      </c>
      <c r="F286" s="28">
        <f>Export!G242</f>
        <v>0</v>
      </c>
      <c r="G286" s="31">
        <f>Export!H242</f>
        <v>189</v>
      </c>
      <c r="I286" s="84"/>
    </row>
    <row r="287" spans="1:9">
      <c r="A287" s="98">
        <f>Export!A243</f>
        <v>1014</v>
      </c>
      <c r="B287" s="27" t="str">
        <f>Export!C243</f>
        <v>3 x 1.5 RE</v>
      </c>
      <c r="C287" s="108">
        <f>Export!I243</f>
        <v>1092.7415598039624</v>
      </c>
      <c r="D287" s="28">
        <f>Export!E243</f>
        <v>10.5</v>
      </c>
      <c r="E287" s="28">
        <f>Export!F243</f>
        <v>43.2</v>
      </c>
      <c r="F287" s="28">
        <f>Export!G243</f>
        <v>0</v>
      </c>
      <c r="G287" s="31">
        <f>Export!H243</f>
        <v>135</v>
      </c>
      <c r="I287" s="84"/>
    </row>
    <row r="288" spans="1:9">
      <c r="A288" s="98">
        <f>Export!A244</f>
        <v>1014</v>
      </c>
      <c r="B288" s="27" t="str">
        <f>Export!C244</f>
        <v>3 x 2.5 RE</v>
      </c>
      <c r="C288" s="108">
        <f>Export!I244</f>
        <v>1638.1061320081503</v>
      </c>
      <c r="D288" s="28">
        <f>Export!E244</f>
        <v>11.4</v>
      </c>
      <c r="E288" s="28">
        <f>Export!F244</f>
        <v>72</v>
      </c>
      <c r="F288" s="28">
        <f>Export!G244</f>
        <v>0</v>
      </c>
      <c r="G288" s="31">
        <f>Export!H244</f>
        <v>183</v>
      </c>
      <c r="I288" s="84"/>
    </row>
    <row r="289" spans="1:9">
      <c r="A289" s="98">
        <f>Export!A245</f>
        <v>1014</v>
      </c>
      <c r="B289" s="27" t="str">
        <f>Export!C245</f>
        <v>3 x 4 RE</v>
      </c>
      <c r="C289" s="108">
        <f>Export!I245</f>
        <v>3010.9406676145964</v>
      </c>
      <c r="D289" s="28">
        <f>Export!E245</f>
        <v>13.1</v>
      </c>
      <c r="E289" s="28">
        <f>Export!F245</f>
        <v>115.2</v>
      </c>
      <c r="F289" s="28">
        <f>Export!G245</f>
        <v>0</v>
      </c>
      <c r="G289" s="31">
        <f>Export!H245</f>
        <v>305</v>
      </c>
      <c r="I289" s="84"/>
    </row>
    <row r="290" spans="1:9">
      <c r="A290" s="98">
        <f>Export!A246</f>
        <v>1014</v>
      </c>
      <c r="B290" s="27" t="str">
        <f>Export!C246</f>
        <v>3 x 6 RE</v>
      </c>
      <c r="C290" s="108">
        <f>Export!I246</f>
        <v>4337.4943038387564</v>
      </c>
      <c r="D290" s="28">
        <f>Export!E246</f>
        <v>14.1</v>
      </c>
      <c r="E290" s="28">
        <f>Export!F246</f>
        <v>172.8</v>
      </c>
      <c r="F290" s="28">
        <f>Export!G246</f>
        <v>0</v>
      </c>
      <c r="G290" s="31">
        <f>Export!H246</f>
        <v>383</v>
      </c>
      <c r="I290" s="84"/>
    </row>
    <row r="291" spans="1:9">
      <c r="A291" s="98">
        <f>Export!A247</f>
        <v>1014</v>
      </c>
      <c r="B291" s="27" t="str">
        <f>Export!C247</f>
        <v>4 x 1.5 RE</v>
      </c>
      <c r="C291" s="108">
        <f>Export!I247</f>
        <v>1559.5004089114252</v>
      </c>
      <c r="D291" s="28">
        <f>Export!E247</f>
        <v>11.2</v>
      </c>
      <c r="E291" s="28">
        <f>Export!F247</f>
        <v>57.6</v>
      </c>
      <c r="F291" s="28">
        <f>Export!G247</f>
        <v>0</v>
      </c>
      <c r="G291" s="31">
        <f>Export!H247</f>
        <v>159</v>
      </c>
      <c r="I291" s="84"/>
    </row>
    <row r="292" spans="1:9">
      <c r="A292" s="98">
        <f>Export!A248</f>
        <v>1014</v>
      </c>
      <c r="B292" s="27" t="str">
        <f>Export!C248</f>
        <v>4 x 2,5 RE</v>
      </c>
      <c r="C292" s="108">
        <f>Export!I248</f>
        <v>2299.8894209377445</v>
      </c>
      <c r="D292" s="28">
        <f>Export!E248</f>
        <v>12.2</v>
      </c>
      <c r="E292" s="28">
        <f>Export!F248</f>
        <v>96</v>
      </c>
      <c r="F292" s="28">
        <f>Export!G248</f>
        <v>0</v>
      </c>
      <c r="G292" s="31">
        <f>Export!H248</f>
        <v>213</v>
      </c>
      <c r="I292" s="84"/>
    </row>
    <row r="293" spans="1:9">
      <c r="A293" s="98">
        <f>Export!A249</f>
        <v>1014</v>
      </c>
      <c r="B293" s="27" t="str">
        <f>Export!C249</f>
        <v>4 x 4 RE</v>
      </c>
      <c r="C293" s="108">
        <f>Export!I249</f>
        <v>3767.7131284946322</v>
      </c>
      <c r="D293" s="28">
        <f>Export!E249</f>
        <v>14.1</v>
      </c>
      <c r="E293" s="28">
        <f>Export!F249</f>
        <v>153.6</v>
      </c>
      <c r="F293" s="28">
        <f>Export!G249</f>
        <v>0</v>
      </c>
      <c r="G293" s="31">
        <f>Export!H249</f>
        <v>322</v>
      </c>
      <c r="I293" s="84"/>
    </row>
    <row r="294" spans="1:9">
      <c r="A294" s="98">
        <f>Export!A250</f>
        <v>1014</v>
      </c>
      <c r="B294" s="27" t="str">
        <f>Export!C250</f>
        <v>4 x 6 RE</v>
      </c>
      <c r="C294" s="108">
        <f>Export!I250</f>
        <v>5699.6335815711618</v>
      </c>
      <c r="D294" s="28">
        <f>Export!E250</f>
        <v>15.3</v>
      </c>
      <c r="E294" s="28">
        <f>Export!F250</f>
        <v>230.4</v>
      </c>
      <c r="F294" s="28">
        <f>Export!G250</f>
        <v>0</v>
      </c>
      <c r="G294" s="31">
        <f>Export!H250</f>
        <v>402</v>
      </c>
      <c r="I294" s="84"/>
    </row>
    <row r="295" spans="1:9">
      <c r="A295" s="98">
        <f>Export!A251</f>
        <v>1014</v>
      </c>
      <c r="B295" s="27" t="str">
        <f>Export!C251</f>
        <v>4 x 10 RE</v>
      </c>
      <c r="C295" s="108">
        <f>Export!I251</f>
        <v>8835.8403359856911</v>
      </c>
      <c r="D295" s="28">
        <f>Export!E251</f>
        <v>17.2</v>
      </c>
      <c r="E295" s="28">
        <f>Export!F251</f>
        <v>384</v>
      </c>
      <c r="F295" s="28">
        <f>Export!G251</f>
        <v>0</v>
      </c>
      <c r="G295" s="31">
        <f>Export!H251</f>
        <v>606</v>
      </c>
      <c r="I295" s="84"/>
    </row>
    <row r="296" spans="1:9">
      <c r="A296" s="98">
        <f>Export!A252</f>
        <v>1014</v>
      </c>
      <c r="B296" s="27" t="str">
        <f>Export!C252</f>
        <v>4 x 16 RM</v>
      </c>
      <c r="C296" s="108">
        <f>Export!I252</f>
        <v>13567.025825019806</v>
      </c>
      <c r="D296" s="28">
        <f>Export!E252</f>
        <v>21.1</v>
      </c>
      <c r="E296" s="28">
        <f>Export!F252</f>
        <v>614.4</v>
      </c>
      <c r="F296" s="28">
        <f>Export!G252</f>
        <v>0</v>
      </c>
      <c r="G296" s="31">
        <f>Export!H252</f>
        <v>913</v>
      </c>
      <c r="I296" s="84"/>
    </row>
    <row r="297" spans="1:9">
      <c r="A297" s="98">
        <f>Export!A253</f>
        <v>1014</v>
      </c>
      <c r="B297" s="27" t="str">
        <f>Export!C253</f>
        <v>4 x 25 RM</v>
      </c>
      <c r="C297" s="108">
        <f>Export!I253</f>
        <v>21407.728837337265</v>
      </c>
      <c r="D297" s="28">
        <f>Export!E253</f>
        <v>25.3</v>
      </c>
      <c r="E297" s="28">
        <f>Export!F253</f>
        <v>960</v>
      </c>
      <c r="F297" s="28">
        <f>Export!G253</f>
        <v>0</v>
      </c>
      <c r="G297" s="31">
        <f>Export!H253</f>
        <v>1379</v>
      </c>
      <c r="I297" s="84"/>
    </row>
    <row r="298" spans="1:9">
      <c r="A298" s="98">
        <f>Export!A254</f>
        <v>1014</v>
      </c>
      <c r="B298" s="27" t="str">
        <f>Export!C254</f>
        <v>4 x 35 SM</v>
      </c>
      <c r="C298" s="108">
        <f>Export!I254</f>
        <v>29431.302507405449</v>
      </c>
      <c r="D298" s="28">
        <f>Export!E254</f>
        <v>26</v>
      </c>
      <c r="E298" s="28">
        <f>Export!F254</f>
        <v>1344</v>
      </c>
      <c r="F298" s="28">
        <f>Export!G254</f>
        <v>0</v>
      </c>
      <c r="G298" s="31">
        <f>Export!H254</f>
        <v>1578</v>
      </c>
      <c r="I298" s="84"/>
    </row>
    <row r="299" spans="1:9">
      <c r="A299" s="98">
        <f>Export!A255</f>
        <v>1014</v>
      </c>
      <c r="B299" s="27" t="str">
        <f>Export!C255</f>
        <v>4 x 50 SM</v>
      </c>
      <c r="C299" s="108">
        <f>Export!I255</f>
        <v>38202.174649146858</v>
      </c>
      <c r="D299" s="28">
        <f>Export!E255</f>
        <v>28.4</v>
      </c>
      <c r="E299" s="28">
        <f>Export!F255</f>
        <v>1920</v>
      </c>
      <c r="F299" s="28">
        <f>Export!G255</f>
        <v>0</v>
      </c>
      <c r="G299" s="31">
        <f>Export!H255</f>
        <v>2125</v>
      </c>
      <c r="I299" s="84"/>
    </row>
    <row r="300" spans="1:9">
      <c r="A300" s="98">
        <f>Export!A256</f>
        <v>1014</v>
      </c>
      <c r="B300" s="27" t="str">
        <f>Export!C256</f>
        <v>4 x 70 SM</v>
      </c>
      <c r="C300" s="108">
        <f>Export!I256</f>
        <v>54637.798575748253</v>
      </c>
      <c r="D300" s="28">
        <f>Export!E256</f>
        <v>31.4</v>
      </c>
      <c r="E300" s="28">
        <f>Export!F256</f>
        <v>2688</v>
      </c>
      <c r="F300" s="28">
        <f>Export!G256</f>
        <v>0</v>
      </c>
      <c r="G300" s="31">
        <f>Export!H256</f>
        <v>2975</v>
      </c>
      <c r="I300" s="84"/>
    </row>
    <row r="301" spans="1:9">
      <c r="A301" s="98">
        <f>Export!A257</f>
        <v>1014</v>
      </c>
      <c r="B301" s="27" t="str">
        <f>Export!C257</f>
        <v>4 x 95 SM</v>
      </c>
      <c r="C301" s="108">
        <f>Export!I257</f>
        <v>75757.876810893853</v>
      </c>
      <c r="D301" s="28">
        <f>Export!E257</f>
        <v>39.299999999999997</v>
      </c>
      <c r="E301" s="28">
        <f>Export!F257</f>
        <v>3648</v>
      </c>
      <c r="F301" s="28">
        <f>Export!G257</f>
        <v>0</v>
      </c>
      <c r="G301" s="31">
        <f>Export!H257</f>
        <v>4079</v>
      </c>
      <c r="I301" s="84"/>
    </row>
    <row r="302" spans="1:9">
      <c r="A302" s="98">
        <f>Export!A258</f>
        <v>1014</v>
      </c>
      <c r="B302" s="27" t="str">
        <f>Export!C258</f>
        <v>4 x 120 SM</v>
      </c>
      <c r="C302" s="108">
        <f>Export!I258</f>
        <v>95275.612688126348</v>
      </c>
      <c r="D302" s="28">
        <f>Export!E258</f>
        <v>41.8</v>
      </c>
      <c r="E302" s="28">
        <f>Export!F258</f>
        <v>4608</v>
      </c>
      <c r="F302" s="28">
        <f>Export!G258</f>
        <v>0</v>
      </c>
      <c r="G302" s="31">
        <f>Export!H258</f>
        <v>5060</v>
      </c>
      <c r="I302" s="84"/>
    </row>
    <row r="303" spans="1:9">
      <c r="A303" s="98">
        <f>Export!A259</f>
        <v>1014</v>
      </c>
      <c r="B303" s="27" t="str">
        <f>Export!C259</f>
        <v>4 x 150 SM</v>
      </c>
      <c r="C303" s="108">
        <f>Export!I259</f>
        <v>118119.6175563382</v>
      </c>
      <c r="D303" s="28">
        <f>Export!E259</f>
        <v>49</v>
      </c>
      <c r="E303" s="28">
        <f>Export!F259</f>
        <v>5760</v>
      </c>
      <c r="F303" s="28">
        <f>Export!G259</f>
        <v>0</v>
      </c>
      <c r="G303" s="31">
        <f>Export!H259</f>
        <v>6258</v>
      </c>
      <c r="I303" s="84"/>
    </row>
    <row r="304" spans="1:9">
      <c r="A304" s="98">
        <f>Export!A260</f>
        <v>1014</v>
      </c>
      <c r="B304" s="27" t="str">
        <f>Export!C260</f>
        <v>4 x 185 SM</v>
      </c>
      <c r="C304" s="108">
        <f>Export!I260</f>
        <v>143813.43921533565</v>
      </c>
      <c r="D304" s="28">
        <f>Export!E260</f>
        <v>52</v>
      </c>
      <c r="E304" s="28">
        <f>Export!F260</f>
        <v>7104</v>
      </c>
      <c r="F304" s="28">
        <f>Export!G260</f>
        <v>0</v>
      </c>
      <c r="G304" s="31">
        <f>Export!H260</f>
        <v>7787</v>
      </c>
      <c r="I304" s="84"/>
    </row>
    <row r="305" spans="1:9">
      <c r="A305" s="98">
        <f>Export!A261</f>
        <v>1014</v>
      </c>
      <c r="B305" s="27" t="str">
        <f>Export!C261</f>
        <v>4 x 240 SM</v>
      </c>
      <c r="C305" s="108">
        <f>Export!I261</f>
        <v>190918.94367183794</v>
      </c>
      <c r="D305" s="28">
        <f>Export!E261</f>
        <v>58.9</v>
      </c>
      <c r="E305" s="28">
        <f>Export!F261</f>
        <v>9216</v>
      </c>
      <c r="F305" s="28">
        <f>Export!G261</f>
        <v>0</v>
      </c>
      <c r="G305" s="31">
        <f>Export!H261</f>
        <v>10094</v>
      </c>
      <c r="I305" s="84"/>
    </row>
    <row r="306" spans="1:9">
      <c r="A306" s="98">
        <f>Export!A262</f>
        <v>1014</v>
      </c>
      <c r="B306" s="27" t="str">
        <f>Export!C262</f>
        <v>5 x 1.5 RE</v>
      </c>
      <c r="C306" s="108">
        <f>Export!I262</f>
        <v>1742.8538116205004</v>
      </c>
      <c r="D306" s="28">
        <f>Export!E262</f>
        <v>12</v>
      </c>
      <c r="E306" s="28">
        <f>Export!F262</f>
        <v>72</v>
      </c>
      <c r="F306" s="28">
        <f>Export!G262</f>
        <v>0</v>
      </c>
      <c r="G306" s="31">
        <f>Export!H262</f>
        <v>185</v>
      </c>
      <c r="I306" s="84"/>
    </row>
    <row r="307" spans="1:9">
      <c r="A307" s="98">
        <f>Export!A263</f>
        <v>1014</v>
      </c>
      <c r="B307" s="27" t="str">
        <f>Export!C263</f>
        <v>5 x 2.5 RE</v>
      </c>
      <c r="C307" s="108">
        <f>Export!I263</f>
        <v>2674.5681134302017</v>
      </c>
      <c r="D307" s="28">
        <f>Export!E263</f>
        <v>13.1</v>
      </c>
      <c r="E307" s="28">
        <f>Export!F263</f>
        <v>120</v>
      </c>
      <c r="F307" s="28">
        <f>Export!G263</f>
        <v>0</v>
      </c>
      <c r="G307" s="31">
        <f>Export!H263</f>
        <v>248</v>
      </c>
      <c r="I307" s="84"/>
    </row>
    <row r="308" spans="1:9">
      <c r="A308" s="98">
        <f>Export!A264</f>
        <v>1014</v>
      </c>
      <c r="B308" s="27" t="str">
        <f>Export!C264</f>
        <v>5 x 4 RE</v>
      </c>
      <c r="C308" s="108">
        <f>Export!I264</f>
        <v>4474.2216204551423</v>
      </c>
      <c r="D308" s="28">
        <f>Export!E264</f>
        <v>15.3</v>
      </c>
      <c r="E308" s="28">
        <f>Export!F264</f>
        <v>192</v>
      </c>
      <c r="F308" s="28">
        <f>Export!G264</f>
        <v>0</v>
      </c>
      <c r="G308" s="31">
        <f>Export!H264</f>
        <v>379</v>
      </c>
      <c r="I308" s="84"/>
    </row>
    <row r="309" spans="1:9">
      <c r="A309" s="98">
        <f>Export!A265</f>
        <v>1014</v>
      </c>
      <c r="B309" s="27" t="str">
        <f>Export!C265</f>
        <v>5 x 6 RE</v>
      </c>
      <c r="C309" s="108">
        <f>Export!I265</f>
        <v>6409.3694316523452</v>
      </c>
      <c r="D309" s="28">
        <f>Export!E265</f>
        <v>16.600000000000001</v>
      </c>
      <c r="E309" s="28">
        <f>Export!F265</f>
        <v>288</v>
      </c>
      <c r="F309" s="28">
        <f>Export!G265</f>
        <v>0</v>
      </c>
      <c r="G309" s="31">
        <f>Export!H265</f>
        <v>481</v>
      </c>
      <c r="I309" s="84"/>
    </row>
    <row r="310" spans="1:9">
      <c r="A310" s="98">
        <f>Export!A266</f>
        <v>1014</v>
      </c>
      <c r="B310" s="27" t="str">
        <f>Export!C266</f>
        <v>5 x 10 RE</v>
      </c>
      <c r="C310" s="108">
        <f>Export!I266</f>
        <v>10290.18133613524</v>
      </c>
      <c r="D310" s="28">
        <f>Export!E266</f>
        <v>18.8</v>
      </c>
      <c r="E310" s="28">
        <f>Export!F266</f>
        <v>480</v>
      </c>
      <c r="F310" s="28">
        <f>Export!G266</f>
        <v>0</v>
      </c>
      <c r="G310" s="31">
        <f>Export!H266</f>
        <v>737</v>
      </c>
      <c r="I310" s="84"/>
    </row>
    <row r="311" spans="1:9">
      <c r="A311" s="98">
        <f>Export!A267</f>
        <v>1014</v>
      </c>
      <c r="B311" s="27" t="str">
        <f>Export!C267</f>
        <v>5 x 16 RM</v>
      </c>
      <c r="C311" s="108">
        <f>Export!I267</f>
        <v>15953.240786156261</v>
      </c>
      <c r="D311" s="28">
        <f>Export!E267</f>
        <v>23.7</v>
      </c>
      <c r="E311" s="28">
        <f>Export!F267</f>
        <v>768</v>
      </c>
      <c r="F311" s="28">
        <f>Export!G267</f>
        <v>0</v>
      </c>
      <c r="G311" s="31">
        <f>Export!H267</f>
        <v>1118</v>
      </c>
      <c r="I311" s="84"/>
    </row>
    <row r="312" spans="1:9">
      <c r="A312" s="98">
        <f>Export!A268</f>
        <v>1014</v>
      </c>
      <c r="B312" s="27" t="str">
        <f>Export!C268</f>
        <v>5 x 25 RM</v>
      </c>
      <c r="C312" s="108">
        <f>Export!I268</f>
        <v>26468.797851843745</v>
      </c>
      <c r="D312" s="28">
        <f>Export!E268</f>
        <v>27.7</v>
      </c>
      <c r="E312" s="28">
        <f>Export!F268</f>
        <v>1200</v>
      </c>
      <c r="F312" s="28">
        <f>Export!G268</f>
        <v>0</v>
      </c>
      <c r="G312" s="31">
        <f>Export!H268</f>
        <v>1694</v>
      </c>
      <c r="I312" s="84"/>
    </row>
    <row r="313" spans="1:9">
      <c r="A313" s="98">
        <f>Export!A269</f>
        <v>1014</v>
      </c>
      <c r="B313" s="27" t="str">
        <f>Export!C269</f>
        <v>5 x 35 RM</v>
      </c>
      <c r="C313" s="108">
        <f>Export!I269</f>
        <v>35478.884583723928</v>
      </c>
      <c r="D313" s="28">
        <f>Export!E269</f>
        <v>31</v>
      </c>
      <c r="E313" s="28">
        <f>Export!F269</f>
        <v>1680</v>
      </c>
      <c r="F313" s="28">
        <f>Export!G269</f>
        <v>0</v>
      </c>
      <c r="G313" s="31">
        <f>Export!H269</f>
        <v>2233</v>
      </c>
      <c r="I313" s="84"/>
    </row>
    <row r="314" spans="1:9">
      <c r="A314" s="98">
        <f>Export!A270</f>
        <v>1014</v>
      </c>
      <c r="B314" s="27" t="str">
        <f>Export!C270</f>
        <v>7 x 1.5 RE</v>
      </c>
      <c r="C314" s="108">
        <f>Export!I270</f>
        <v>2908.1377032574337</v>
      </c>
      <c r="D314" s="28">
        <f>Export!E270</f>
        <v>12.9</v>
      </c>
      <c r="E314" s="28">
        <f>Export!F270</f>
        <v>100.8</v>
      </c>
      <c r="F314" s="28">
        <f>Export!G270</f>
        <v>0</v>
      </c>
      <c r="G314" s="31">
        <f>Export!H270</f>
        <v>282</v>
      </c>
      <c r="I314" s="84"/>
    </row>
    <row r="315" spans="1:9">
      <c r="A315" s="98">
        <f>Export!A271</f>
        <v>1014</v>
      </c>
      <c r="B315" s="27" t="str">
        <f>Export!C271</f>
        <v>10 x 1.5 RE</v>
      </c>
      <c r="C315" s="108">
        <f>Export!I271</f>
        <v>4952.3351098979392</v>
      </c>
      <c r="D315" s="28">
        <f>Export!E271</f>
        <v>15.7</v>
      </c>
      <c r="E315" s="28">
        <f>Export!F271</f>
        <v>144</v>
      </c>
      <c r="F315" s="28">
        <f>Export!G271</f>
        <v>0</v>
      </c>
      <c r="G315" s="31">
        <f>Export!H271</f>
        <v>401</v>
      </c>
      <c r="I315" s="84"/>
    </row>
    <row r="316" spans="1:9">
      <c r="A316" s="98">
        <f>Export!A272</f>
        <v>1014</v>
      </c>
      <c r="B316" s="27" t="str">
        <f>Export!C272</f>
        <v>12 x 1.5 RE</v>
      </c>
      <c r="C316" s="108">
        <f>Export!I272</f>
        <v>5528.624804323189</v>
      </c>
      <c r="D316" s="28">
        <f>Export!E272</f>
        <v>16.100000000000001</v>
      </c>
      <c r="E316" s="28">
        <f>Export!F272</f>
        <v>172.8</v>
      </c>
      <c r="F316" s="28">
        <f>Export!G272</f>
        <v>0</v>
      </c>
      <c r="G316" s="31">
        <f>Export!H272</f>
        <v>437</v>
      </c>
      <c r="I316" s="84"/>
    </row>
    <row r="317" spans="1:9">
      <c r="A317" s="98">
        <f>Export!A273</f>
        <v>1014</v>
      </c>
      <c r="B317" s="27" t="str">
        <f>Export!C273</f>
        <v>14 x 1.5 RE</v>
      </c>
      <c r="C317" s="108">
        <f>Export!I273</f>
        <v>6935.2461339409092</v>
      </c>
      <c r="D317" s="28">
        <f>Export!E273</f>
        <v>16.8</v>
      </c>
      <c r="E317" s="28">
        <f>Export!F273</f>
        <v>201.6</v>
      </c>
      <c r="F317" s="28">
        <f>Export!G273</f>
        <v>0</v>
      </c>
      <c r="G317" s="31">
        <f>Export!H273</f>
        <v>484</v>
      </c>
      <c r="I317" s="84"/>
    </row>
    <row r="318" spans="1:9">
      <c r="A318" s="98">
        <f>Export!A274</f>
        <v>1014</v>
      </c>
      <c r="B318" s="27" t="str">
        <f>Export!C274</f>
        <v>16 x 1.5 RE</v>
      </c>
      <c r="C318" s="108">
        <f>Export!I274</f>
        <v>7347.4464814114563</v>
      </c>
      <c r="D318" s="28">
        <f>Export!E274</f>
        <v>17.7</v>
      </c>
      <c r="E318" s="28">
        <f>Export!F274</f>
        <v>230.4</v>
      </c>
      <c r="F318" s="28">
        <f>Export!G274</f>
        <v>0</v>
      </c>
      <c r="G318" s="31">
        <f>Export!H274</f>
        <v>539</v>
      </c>
      <c r="I318" s="84"/>
    </row>
    <row r="319" spans="1:9">
      <c r="A319" s="98">
        <f>Export!A275</f>
        <v>1014</v>
      </c>
      <c r="B319" s="27" t="str">
        <f>Export!C275</f>
        <v>19 x 1.5 RE</v>
      </c>
      <c r="C319" s="108">
        <f>Export!I275</f>
        <v>9239.4164216000136</v>
      </c>
      <c r="D319" s="28">
        <f>Export!E275</f>
        <v>18.5</v>
      </c>
      <c r="E319" s="28">
        <f>Export!F275</f>
        <v>273.60000000000002</v>
      </c>
      <c r="F319" s="28">
        <f>Export!G275</f>
        <v>0</v>
      </c>
      <c r="G319" s="31">
        <f>Export!H275</f>
        <v>609</v>
      </c>
      <c r="I319" s="84"/>
    </row>
    <row r="320" spans="1:9">
      <c r="A320" s="98">
        <f>Export!A276</f>
        <v>1014</v>
      </c>
      <c r="B320" s="27" t="str">
        <f>Export!C276</f>
        <v>24 x 1.5 RE</v>
      </c>
      <c r="C320" s="108">
        <f>Export!I276</f>
        <v>9711.9146616262005</v>
      </c>
      <c r="D320" s="28">
        <f>Export!E276</f>
        <v>21.9</v>
      </c>
      <c r="E320" s="28">
        <f>Export!F276</f>
        <v>345.6</v>
      </c>
      <c r="F320" s="28">
        <f>Export!G276</f>
        <v>0</v>
      </c>
      <c r="G320" s="31">
        <f>Export!H276</f>
        <v>816</v>
      </c>
      <c r="I320" s="84"/>
    </row>
    <row r="321" spans="1:9">
      <c r="A321" s="98">
        <f>Export!A277</f>
        <v>1014</v>
      </c>
      <c r="B321" s="27" t="str">
        <f>Export!C277</f>
        <v>30 x 1.5 RE</v>
      </c>
      <c r="C321" s="108">
        <f>Export!I277</f>
        <v>13684.507017806569</v>
      </c>
      <c r="D321" s="28">
        <f>Export!E277</f>
        <v>23</v>
      </c>
      <c r="E321" s="28">
        <f>Export!F277</f>
        <v>432</v>
      </c>
      <c r="F321" s="28">
        <f>Export!G277</f>
        <v>0</v>
      </c>
      <c r="G321" s="31">
        <f>Export!H277</f>
        <v>937</v>
      </c>
      <c r="I321" s="84"/>
    </row>
    <row r="322" spans="1:9">
      <c r="A322" s="98">
        <f>Export!A278</f>
        <v>1014</v>
      </c>
      <c r="B322" s="27" t="str">
        <f>Export!C278</f>
        <v>7 x 2.5 RE</v>
      </c>
      <c r="C322" s="108">
        <f>Export!I278</f>
        <v>4833.7163048704442</v>
      </c>
      <c r="D322" s="28">
        <f>Export!E278</f>
        <v>14.1</v>
      </c>
      <c r="E322" s="28">
        <f>Export!F278</f>
        <v>168</v>
      </c>
      <c r="F322" s="28">
        <f>Export!G278</f>
        <v>0</v>
      </c>
      <c r="G322" s="31">
        <f>Export!H278</f>
        <v>374</v>
      </c>
      <c r="I322" s="84"/>
    </row>
    <row r="323" spans="1:9">
      <c r="A323" s="98">
        <f>Export!A279</f>
        <v>1014</v>
      </c>
      <c r="B323" s="27" t="str">
        <f>Export!C279</f>
        <v>10 x 2.5 RE</v>
      </c>
      <c r="C323" s="108">
        <f>Export!I279</f>
        <v>7871.3462036162273</v>
      </c>
      <c r="D323" s="28">
        <f>Export!E279</f>
        <v>17.3</v>
      </c>
      <c r="E323" s="28">
        <f>Export!F279</f>
        <v>240</v>
      </c>
      <c r="F323" s="28">
        <f>Export!G279</f>
        <v>0</v>
      </c>
      <c r="G323" s="31">
        <f>Export!H279</f>
        <v>534</v>
      </c>
      <c r="I323" s="84"/>
    </row>
    <row r="324" spans="1:9">
      <c r="A324" s="98">
        <f>Export!A280</f>
        <v>1014</v>
      </c>
      <c r="B324" s="27" t="str">
        <f>Export!C280</f>
        <v>12 x 2.5 RE</v>
      </c>
      <c r="C324" s="108">
        <f>Export!I280</f>
        <v>8852.9168152187558</v>
      </c>
      <c r="D324" s="28">
        <f>Export!E280</f>
        <v>17.8</v>
      </c>
      <c r="E324" s="28">
        <f>Export!F280</f>
        <v>288</v>
      </c>
      <c r="F324" s="28">
        <f>Export!G280</f>
        <v>0</v>
      </c>
      <c r="G324" s="31">
        <f>Export!H280</f>
        <v>630</v>
      </c>
      <c r="I324" s="84"/>
    </row>
    <row r="325" spans="1:9">
      <c r="A325" s="98">
        <f>Export!A281</f>
        <v>1014</v>
      </c>
      <c r="B325" s="27" t="str">
        <f>Export!C281</f>
        <v>14 x 2,5 RE</v>
      </c>
      <c r="C325" s="108">
        <f>Export!I281</f>
        <v>10936.653823535093</v>
      </c>
      <c r="D325" s="28">
        <f>Export!E281</f>
        <v>18.600000000000001</v>
      </c>
      <c r="E325" s="28">
        <f>Export!F281</f>
        <v>336</v>
      </c>
      <c r="F325" s="28">
        <f>Export!G281</f>
        <v>0</v>
      </c>
      <c r="G325" s="31">
        <f>Export!H281</f>
        <v>660</v>
      </c>
      <c r="I325" s="84"/>
    </row>
    <row r="326" spans="1:9">
      <c r="A326" s="98">
        <f>Export!A282</f>
        <v>1014</v>
      </c>
      <c r="B326" s="27" t="str">
        <f>Export!C282</f>
        <v>16 x 2.5 RE</v>
      </c>
      <c r="C326" s="108">
        <f>Export!I282</f>
        <v>12918.576357536165</v>
      </c>
      <c r="D326" s="28">
        <f>Export!E282</f>
        <v>20.100000000000001</v>
      </c>
      <c r="E326" s="28">
        <f>Export!F282</f>
        <v>384</v>
      </c>
      <c r="F326" s="28">
        <f>Export!G282</f>
        <v>0</v>
      </c>
      <c r="G326" s="31">
        <f>Export!H282</f>
        <v>765</v>
      </c>
      <c r="I326" s="84"/>
    </row>
    <row r="327" spans="1:9">
      <c r="A327" s="98">
        <f>Export!A283</f>
        <v>1014</v>
      </c>
      <c r="B327" s="27" t="str">
        <f>Export!C283</f>
        <v>19 x 2.5 RE</v>
      </c>
      <c r="C327" s="108">
        <f>Export!I283</f>
        <v>14320.2552369444</v>
      </c>
      <c r="D327" s="28">
        <f>Export!E283</f>
        <v>21.1</v>
      </c>
      <c r="E327" s="28">
        <f>Export!F283</f>
        <v>456</v>
      </c>
      <c r="F327" s="28">
        <f>Export!G283</f>
        <v>0</v>
      </c>
      <c r="G327" s="31">
        <f>Export!H283</f>
        <v>873</v>
      </c>
      <c r="I327" s="84"/>
    </row>
    <row r="328" spans="1:9">
      <c r="A328" s="98">
        <f>Export!A284</f>
        <v>1014</v>
      </c>
      <c r="B328" s="27" t="str">
        <f>Export!C284</f>
        <v>24 x 2.5 RE</v>
      </c>
      <c r="C328" s="108">
        <f>Export!I284</f>
        <v>17137.451856347427</v>
      </c>
      <c r="D328" s="28">
        <f>Export!E284</f>
        <v>24.8</v>
      </c>
      <c r="E328" s="28">
        <f>Export!F284</f>
        <v>576</v>
      </c>
      <c r="F328" s="28">
        <f>Export!G284</f>
        <v>0</v>
      </c>
      <c r="G328" s="31">
        <f>Export!H284</f>
        <v>1146</v>
      </c>
      <c r="I328" s="84"/>
    </row>
    <row r="329" spans="1:9">
      <c r="A329" s="98">
        <f>Export!A285</f>
        <v>1014</v>
      </c>
      <c r="B329" s="27" t="str">
        <f>Export!C285</f>
        <v>30 x 2.5 RE</v>
      </c>
      <c r="C329" s="108">
        <f>Export!I285</f>
        <v>21850.565042966758</v>
      </c>
      <c r="D329" s="28">
        <f>Export!E285</f>
        <v>26.1</v>
      </c>
      <c r="E329" s="28">
        <f>Export!F285</f>
        <v>720</v>
      </c>
      <c r="F329" s="28">
        <f>Export!G285</f>
        <v>0</v>
      </c>
      <c r="G329" s="31">
        <f>Export!H285</f>
        <v>1331</v>
      </c>
      <c r="I329" s="84"/>
    </row>
    <row r="330" spans="1:9">
      <c r="A330" s="98">
        <f>Export!A286</f>
        <v>1014</v>
      </c>
      <c r="B330" s="27" t="str">
        <f>Export!C286</f>
        <v>7 x 4 RE</v>
      </c>
      <c r="C330" s="108">
        <f>Export!I286</f>
        <v>7905.5484821524105</v>
      </c>
      <c r="D330" s="28">
        <f>Export!E286</f>
        <v>16.5</v>
      </c>
      <c r="E330" s="28">
        <f>Export!F286</f>
        <v>268.8</v>
      </c>
      <c r="F330" s="28">
        <f>Export!G286</f>
        <v>0</v>
      </c>
      <c r="G330" s="31">
        <f>Export!H286</f>
        <v>541</v>
      </c>
      <c r="I330" s="84"/>
    </row>
    <row r="331" spans="1:9">
      <c r="A331" s="98">
        <f>Export!A287</f>
        <v>1014</v>
      </c>
      <c r="B331" s="27" t="str">
        <f>Export!C287</f>
        <v>10 x 4 RE</v>
      </c>
      <c r="C331" s="108">
        <f>Export!I287</f>
        <v>18477.369601557893</v>
      </c>
      <c r="D331" s="28">
        <f>Export!E287</f>
        <v>21.1</v>
      </c>
      <c r="E331" s="28">
        <f>Export!F287</f>
        <v>384</v>
      </c>
      <c r="F331" s="28">
        <f>Export!G287</f>
        <v>0</v>
      </c>
      <c r="G331" s="31">
        <f>Export!H287</f>
        <v>827</v>
      </c>
      <c r="I331" s="84"/>
    </row>
    <row r="332" spans="1:9">
      <c r="A332" s="98">
        <f>Export!A288</f>
        <v>1014</v>
      </c>
      <c r="B332" s="27" t="str">
        <f>Export!C288</f>
        <v>14 x 4 RE</v>
      </c>
      <c r="C332" s="108">
        <f>Export!I288</f>
        <v>23697.203148583729</v>
      </c>
      <c r="D332" s="28">
        <f>Export!E288</f>
        <v>26</v>
      </c>
      <c r="E332" s="28">
        <f>Export!F288</f>
        <v>537.6</v>
      </c>
      <c r="F332" s="28">
        <f>Export!G288</f>
        <v>0</v>
      </c>
      <c r="G332" s="31">
        <f>Export!H288</f>
        <v>1170</v>
      </c>
      <c r="I332" s="84"/>
    </row>
    <row r="333" spans="1:9">
      <c r="A333" s="98">
        <f>Export!A289</f>
        <v>1014</v>
      </c>
      <c r="B333" s="27" t="str">
        <f>Export!C289</f>
        <v>19 x 4 RE</v>
      </c>
      <c r="C333" s="108">
        <f>Export!I289</f>
        <v>24416.85790797673</v>
      </c>
      <c r="D333" s="28">
        <f>Export!E289</f>
        <v>28</v>
      </c>
      <c r="E333" s="28">
        <f>Export!F289</f>
        <v>729.6</v>
      </c>
      <c r="F333" s="28">
        <f>Export!G289</f>
        <v>0</v>
      </c>
      <c r="G333" s="31">
        <f>Export!H289</f>
        <v>1360</v>
      </c>
      <c r="I333" s="84"/>
    </row>
    <row r="334" spans="1:9">
      <c r="A334" s="98">
        <f>Export!A290</f>
        <v>1014</v>
      </c>
      <c r="B334" s="27" t="str">
        <f>Export!C290</f>
        <v>7 x 6 RE</v>
      </c>
      <c r="C334" s="108">
        <f>Export!I290</f>
        <v>10901.535166722737</v>
      </c>
      <c r="D334" s="28">
        <f>Export!E290</f>
        <v>18</v>
      </c>
      <c r="E334" s="28">
        <f>Export!F290</f>
        <v>403.2</v>
      </c>
      <c r="F334" s="28">
        <f>Export!G290</f>
        <v>0</v>
      </c>
      <c r="G334" s="31">
        <f>Export!H290</f>
        <v>704</v>
      </c>
      <c r="I334" s="84"/>
    </row>
    <row r="335" spans="1:9">
      <c r="I335"/>
    </row>
    <row r="336" spans="1:9" ht="18.75">
      <c r="A336" s="98" t="str">
        <f>B336</f>
        <v>N2XH</v>
      </c>
      <c r="B336" s="157" t="str">
        <f>Export!B291</f>
        <v>N2XH</v>
      </c>
      <c r="C336" s="158"/>
      <c r="D336" s="159"/>
      <c r="E336" s="159"/>
      <c r="F336" s="159"/>
      <c r="G336" s="160" t="str">
        <f>Export!D291</f>
        <v>N2XH</v>
      </c>
      <c r="I336" s="84"/>
    </row>
    <row r="337" spans="1:9" hidden="1">
      <c r="A337" s="98">
        <f>Export!A291</f>
        <v>1015</v>
      </c>
      <c r="B337" s="27" t="s">
        <v>400</v>
      </c>
      <c r="C337" s="108" t="s">
        <v>401</v>
      </c>
      <c r="D337" s="28" t="s">
        <v>402</v>
      </c>
      <c r="E337" s="28" t="s">
        <v>403</v>
      </c>
      <c r="F337" s="28" t="s">
        <v>404</v>
      </c>
      <c r="G337" s="31" t="s">
        <v>405</v>
      </c>
      <c r="I337" s="84"/>
    </row>
    <row r="338" spans="1:9">
      <c r="A338" s="98">
        <f>Export!A291</f>
        <v>1015</v>
      </c>
      <c r="B338" s="27" t="str">
        <f>Export!C291</f>
        <v>1 x 16</v>
      </c>
      <c r="C338" s="108">
        <f>Export!I291</f>
        <v>4674.5152831971218</v>
      </c>
      <c r="D338" s="28">
        <f>Export!E291</f>
        <v>9.8000000000000007</v>
      </c>
      <c r="E338" s="28">
        <f>Export!F291</f>
        <v>153.6</v>
      </c>
      <c r="F338" s="28">
        <f>Export!G291</f>
        <v>0</v>
      </c>
      <c r="G338" s="31">
        <f>Export!H291</f>
        <v>226</v>
      </c>
      <c r="I338" s="84"/>
    </row>
    <row r="339" spans="1:9">
      <c r="A339" s="98">
        <f>Export!A292</f>
        <v>1015</v>
      </c>
      <c r="B339" s="27" t="str">
        <f>Export!C292</f>
        <v>1 x 25</v>
      </c>
      <c r="C339" s="108">
        <f>Export!I292</f>
        <v>6855.8228839045405</v>
      </c>
      <c r="D339" s="28">
        <f>Export!E292</f>
        <v>11.4</v>
      </c>
      <c r="E339" s="28">
        <f>Export!F292</f>
        <v>240</v>
      </c>
      <c r="F339" s="28">
        <f>Export!G292</f>
        <v>0</v>
      </c>
      <c r="G339" s="31">
        <f>Export!H292</f>
        <v>327</v>
      </c>
      <c r="I339" s="84"/>
    </row>
    <row r="340" spans="1:9">
      <c r="A340" s="98">
        <f>Export!A293</f>
        <v>1015</v>
      </c>
      <c r="B340" s="27" t="str">
        <f>Export!C293</f>
        <v>1 x 35</v>
      </c>
      <c r="C340" s="108">
        <f>Export!I293</f>
        <v>9206.5330849409984</v>
      </c>
      <c r="D340" s="28">
        <f>Export!E293</f>
        <v>12.6</v>
      </c>
      <c r="E340" s="28">
        <f>Export!F293</f>
        <v>336</v>
      </c>
      <c r="F340" s="28">
        <f>Export!G293</f>
        <v>0</v>
      </c>
      <c r="G340" s="31">
        <f>Export!H293</f>
        <v>429</v>
      </c>
      <c r="I340" s="84"/>
    </row>
    <row r="341" spans="1:9">
      <c r="A341" s="98">
        <f>Export!A294</f>
        <v>1015</v>
      </c>
      <c r="B341" s="27" t="str">
        <f>Export!C294</f>
        <v>1 x 50</v>
      </c>
      <c r="C341" s="108">
        <f>Export!I294</f>
        <v>12547.750254960172</v>
      </c>
      <c r="D341" s="28">
        <f>Export!E294</f>
        <v>13.8</v>
      </c>
      <c r="E341" s="28">
        <f>Export!F294</f>
        <v>480</v>
      </c>
      <c r="F341" s="28">
        <f>Export!G294</f>
        <v>0</v>
      </c>
      <c r="G341" s="31">
        <f>Export!H294</f>
        <v>555</v>
      </c>
      <c r="I341" s="84"/>
    </row>
    <row r="342" spans="1:9">
      <c r="A342" s="98">
        <f>Export!A295</f>
        <v>1015</v>
      </c>
      <c r="B342" s="27" t="str">
        <f>Export!C295</f>
        <v>1 x 70</v>
      </c>
      <c r="C342" s="108">
        <f>Export!I295</f>
        <v>16972.147581200898</v>
      </c>
      <c r="D342" s="28">
        <f>Export!E295</f>
        <v>15.7</v>
      </c>
      <c r="E342" s="28">
        <f>Export!F295</f>
        <v>672</v>
      </c>
      <c r="F342" s="28">
        <f>Export!G295</f>
        <v>0</v>
      </c>
      <c r="G342" s="31">
        <f>Export!H295</f>
        <v>765</v>
      </c>
      <c r="I342" s="84"/>
    </row>
    <row r="343" spans="1:9">
      <c r="A343" s="98">
        <f>Export!A296</f>
        <v>1015</v>
      </c>
      <c r="B343" s="27" t="str">
        <f>Export!C296</f>
        <v>1 x 95</v>
      </c>
      <c r="C343" s="108">
        <f>Export!I296</f>
        <v>24355.111497894024</v>
      </c>
      <c r="D343" s="28">
        <f>Export!E296</f>
        <v>17.600000000000001</v>
      </c>
      <c r="E343" s="28">
        <f>Export!F296</f>
        <v>912</v>
      </c>
      <c r="F343" s="28">
        <f>Export!G296</f>
        <v>0</v>
      </c>
      <c r="G343" s="31">
        <f>Export!H296</f>
        <v>1024</v>
      </c>
      <c r="I343" s="84"/>
    </row>
    <row r="344" spans="1:9">
      <c r="A344" s="98">
        <f>Export!A297</f>
        <v>1015</v>
      </c>
      <c r="B344" s="27" t="str">
        <f>Export!C297</f>
        <v>1 x 120</v>
      </c>
      <c r="C344" s="108">
        <f>Export!I297</f>
        <v>26863.266468648053</v>
      </c>
      <c r="D344" s="28">
        <f>Export!E297</f>
        <v>19.100000000000001</v>
      </c>
      <c r="E344" s="28">
        <f>Export!F297</f>
        <v>1152</v>
      </c>
      <c r="F344" s="28">
        <f>Export!G297</f>
        <v>0</v>
      </c>
      <c r="G344" s="31">
        <f>Export!H297</f>
        <v>1270</v>
      </c>
      <c r="I344" s="84"/>
    </row>
    <row r="345" spans="1:9">
      <c r="A345" s="98">
        <f>Export!A298</f>
        <v>1015</v>
      </c>
      <c r="B345" s="27" t="str">
        <f>Export!C298</f>
        <v>1 x 150</v>
      </c>
      <c r="C345" s="108">
        <f>Export!I298</f>
        <v>33508.83083096773</v>
      </c>
      <c r="D345" s="28">
        <f>Export!E298</f>
        <v>20.9</v>
      </c>
      <c r="E345" s="28">
        <f>Export!F298</f>
        <v>1440</v>
      </c>
      <c r="F345" s="28">
        <f>Export!G298</f>
        <v>0</v>
      </c>
      <c r="G345" s="31">
        <f>Export!H298</f>
        <v>1550</v>
      </c>
      <c r="I345" s="84"/>
    </row>
    <row r="346" spans="1:9">
      <c r="A346" s="98">
        <f>Export!A299</f>
        <v>1015</v>
      </c>
      <c r="B346" s="27" t="str">
        <f>Export!C299</f>
        <v>1 x 185</v>
      </c>
      <c r="C346" s="108">
        <f>Export!I299</f>
        <v>40846.952882867889</v>
      </c>
      <c r="D346" s="28">
        <f>Export!E299</f>
        <v>23.5</v>
      </c>
      <c r="E346" s="28">
        <f>Export!F299</f>
        <v>1776</v>
      </c>
      <c r="F346" s="28">
        <f>Export!G299</f>
        <v>0</v>
      </c>
      <c r="G346" s="31">
        <f>Export!H299</f>
        <v>1950</v>
      </c>
      <c r="I346" s="84"/>
    </row>
    <row r="347" spans="1:9">
      <c r="A347" s="98">
        <f>Export!A300</f>
        <v>1015</v>
      </c>
      <c r="B347" s="27" t="str">
        <f>Export!C300</f>
        <v>1 x 240</v>
      </c>
      <c r="C347" s="108">
        <f>Export!I300</f>
        <v>53751.445084403313</v>
      </c>
      <c r="D347" s="28">
        <f>Export!E300</f>
        <v>25.8</v>
      </c>
      <c r="E347" s="28">
        <f>Export!F300</f>
        <v>2304</v>
      </c>
      <c r="F347" s="28">
        <f>Export!G300</f>
        <v>0</v>
      </c>
      <c r="G347" s="31">
        <f>Export!H300</f>
        <v>2550</v>
      </c>
      <c r="I347" s="84"/>
    </row>
    <row r="348" spans="1:9">
      <c r="A348" s="98">
        <f>Export!A301</f>
        <v>1015</v>
      </c>
      <c r="B348" s="27" t="str">
        <f>Export!C301</f>
        <v>1 x 300</v>
      </c>
      <c r="C348" s="108">
        <f>Export!I301</f>
        <v>63771.110650923685</v>
      </c>
      <c r="D348" s="28">
        <f>Export!E301</f>
        <v>29</v>
      </c>
      <c r="E348" s="28">
        <f>Export!F301</f>
        <v>2880</v>
      </c>
      <c r="F348" s="28">
        <f>Export!G301</f>
        <v>0</v>
      </c>
      <c r="G348" s="31">
        <f>Export!H301</f>
        <v>3200</v>
      </c>
      <c r="I348" s="84"/>
    </row>
    <row r="349" spans="1:9">
      <c r="A349" s="98">
        <f>Export!A302</f>
        <v>1015</v>
      </c>
      <c r="B349" s="27" t="str">
        <f>Export!C302</f>
        <v>2 x 1.5</v>
      </c>
      <c r="C349" s="108">
        <f>Export!I302</f>
        <v>1178.8428011132371</v>
      </c>
      <c r="D349" s="28">
        <f>Export!E302</f>
        <v>9.3000000000000007</v>
      </c>
      <c r="E349" s="28">
        <f>Export!F302</f>
        <v>28.8</v>
      </c>
      <c r="F349" s="28">
        <f>Export!G302</f>
        <v>0</v>
      </c>
      <c r="G349" s="31">
        <f>Export!H302</f>
        <v>130</v>
      </c>
      <c r="I349" s="84"/>
    </row>
    <row r="350" spans="1:9">
      <c r="A350" s="98">
        <f>Export!A303</f>
        <v>1015</v>
      </c>
      <c r="B350" s="27" t="str">
        <f>Export!C303</f>
        <v>2 x 2,5</v>
      </c>
      <c r="C350" s="108">
        <f>Export!I303</f>
        <v>1806.628908214961</v>
      </c>
      <c r="D350" s="28">
        <f>Export!E303</f>
        <v>10.1</v>
      </c>
      <c r="E350" s="28">
        <f>Export!F303</f>
        <v>48</v>
      </c>
      <c r="F350" s="28">
        <f>Export!G303</f>
        <v>0</v>
      </c>
      <c r="G350" s="31">
        <f>Export!H303</f>
        <v>160</v>
      </c>
      <c r="I350" s="84"/>
    </row>
    <row r="351" spans="1:9">
      <c r="A351" s="98">
        <f>Export!A304</f>
        <v>1015</v>
      </c>
      <c r="B351" s="27" t="str">
        <f>Export!C304</f>
        <v>3 x 1.5 RE</v>
      </c>
      <c r="C351" s="108">
        <f>Export!I304</f>
        <v>1335.2910849465243</v>
      </c>
      <c r="D351" s="28">
        <f>Export!E304</f>
        <v>9.6999999999999993</v>
      </c>
      <c r="E351" s="28">
        <f>Export!F304</f>
        <v>43.2</v>
      </c>
      <c r="F351" s="28">
        <f>Export!G304</f>
        <v>0</v>
      </c>
      <c r="G351" s="31">
        <f>Export!H304</f>
        <v>142</v>
      </c>
      <c r="I351" s="84"/>
    </row>
    <row r="352" spans="1:9">
      <c r="A352" s="98">
        <f>Export!A305</f>
        <v>1015</v>
      </c>
      <c r="B352" s="27" t="str">
        <f>Export!C305</f>
        <v>3 x 2.5 RE</v>
      </c>
      <c r="C352" s="108">
        <f>Export!I305</f>
        <v>1875.3864342308643</v>
      </c>
      <c r="D352" s="28">
        <f>Export!E305</f>
        <v>10.7</v>
      </c>
      <c r="E352" s="28">
        <f>Export!F305</f>
        <v>72</v>
      </c>
      <c r="F352" s="28">
        <f>Export!G305</f>
        <v>0</v>
      </c>
      <c r="G352" s="31">
        <f>Export!H305</f>
        <v>184</v>
      </c>
      <c r="I352" s="84"/>
    </row>
    <row r="353" spans="1:9">
      <c r="A353" s="98">
        <f>Export!A306</f>
        <v>1015</v>
      </c>
      <c r="B353" s="27" t="str">
        <f>Export!C306</f>
        <v>4 x 1.5 RE</v>
      </c>
      <c r="C353" s="108">
        <f>Export!I306</f>
        <v>1898.3056095694988</v>
      </c>
      <c r="D353" s="28">
        <f>Export!E306</f>
        <v>10.4</v>
      </c>
      <c r="E353" s="28">
        <f>Export!F306</f>
        <v>57.6</v>
      </c>
      <c r="F353" s="28">
        <f>Export!G306</f>
        <v>0</v>
      </c>
      <c r="G353" s="31">
        <f>Export!H306</f>
        <v>166</v>
      </c>
      <c r="I353" s="84"/>
    </row>
    <row r="354" spans="1:9">
      <c r="A354" s="98">
        <f>Export!A307</f>
        <v>1015</v>
      </c>
      <c r="B354" s="27" t="str">
        <f>Export!C307</f>
        <v>4 x 2,5 RE</v>
      </c>
      <c r="C354" s="108">
        <f>Export!I307</f>
        <v>2864.8969173292958</v>
      </c>
      <c r="D354" s="28">
        <f>Export!E307</f>
        <v>11.4</v>
      </c>
      <c r="E354" s="28">
        <f>Export!F307</f>
        <v>96</v>
      </c>
      <c r="F354" s="28">
        <f>Export!G307</f>
        <v>0</v>
      </c>
      <c r="G354" s="31">
        <f>Export!H307</f>
        <v>220</v>
      </c>
      <c r="I354" s="84"/>
    </row>
    <row r="355" spans="1:9">
      <c r="A355" s="98">
        <f>Export!A308</f>
        <v>1015</v>
      </c>
      <c r="B355" s="27" t="str">
        <f>Export!C308</f>
        <v>4 x 4 RE</v>
      </c>
      <c r="C355" s="108">
        <f>Export!I308</f>
        <v>4435.358670967893</v>
      </c>
      <c r="D355" s="28">
        <f>Export!E308</f>
        <v>13.8</v>
      </c>
      <c r="E355" s="28">
        <f>Export!F308</f>
        <v>153.6</v>
      </c>
      <c r="F355" s="28">
        <f>Export!G308</f>
        <v>0</v>
      </c>
      <c r="G355" s="31">
        <f>Export!H308</f>
        <v>305</v>
      </c>
      <c r="I355" s="84"/>
    </row>
    <row r="356" spans="1:9">
      <c r="A356" s="98">
        <f>Export!A309</f>
        <v>1015</v>
      </c>
      <c r="B356" s="27" t="str">
        <f>Export!C309</f>
        <v>4 x 6 RE</v>
      </c>
      <c r="C356" s="108">
        <f>Export!I309</f>
        <v>6343.6291393802767</v>
      </c>
      <c r="D356" s="28">
        <f>Export!E309</f>
        <v>13.8</v>
      </c>
      <c r="E356" s="28">
        <f>Export!F309</f>
        <v>230.4</v>
      </c>
      <c r="F356" s="28">
        <f>Export!G309</f>
        <v>0</v>
      </c>
      <c r="G356" s="31">
        <f>Export!H309</f>
        <v>400</v>
      </c>
      <c r="I356" s="84"/>
    </row>
    <row r="357" spans="1:9">
      <c r="A357" s="98">
        <f>Export!A310</f>
        <v>1015</v>
      </c>
      <c r="B357" s="27" t="str">
        <f>Export!C310</f>
        <v>4 x 10 RE</v>
      </c>
      <c r="C357" s="108">
        <f>Export!I310</f>
        <v>11001.204162544496</v>
      </c>
      <c r="D357" s="28">
        <f>Export!E310</f>
        <v>16.3</v>
      </c>
      <c r="E357" s="28">
        <f>Export!F310</f>
        <v>384</v>
      </c>
      <c r="F357" s="28">
        <f>Export!G310</f>
        <v>0</v>
      </c>
      <c r="G357" s="31">
        <f>Export!H310</f>
        <v>601</v>
      </c>
      <c r="I357" s="84"/>
    </row>
    <row r="358" spans="1:9">
      <c r="A358" s="98">
        <f>Export!A311</f>
        <v>1015</v>
      </c>
      <c r="B358" s="27" t="str">
        <f>Export!C311</f>
        <v>4 x 16 RM</v>
      </c>
      <c r="C358" s="108">
        <f>Export!I311</f>
        <v>17013.003502456719</v>
      </c>
      <c r="D358" s="28">
        <f>Export!E311</f>
        <v>19.2</v>
      </c>
      <c r="E358" s="28">
        <f>Export!F311</f>
        <v>614.4</v>
      </c>
      <c r="F358" s="28">
        <f>Export!G311</f>
        <v>0</v>
      </c>
      <c r="G358" s="31">
        <f>Export!H311</f>
        <v>900</v>
      </c>
      <c r="I358" s="84"/>
    </row>
    <row r="359" spans="1:9">
      <c r="A359" s="98">
        <f>Export!A312</f>
        <v>1015</v>
      </c>
      <c r="B359" s="27" t="str">
        <f>Export!C312</f>
        <v>4 x 25 RM</v>
      </c>
      <c r="C359" s="108">
        <f>Export!I312</f>
        <v>24841.396609426789</v>
      </c>
      <c r="D359" s="28">
        <f>Export!E312</f>
        <v>24</v>
      </c>
      <c r="E359" s="28">
        <f>Export!F312</f>
        <v>960</v>
      </c>
      <c r="F359" s="28">
        <f>Export!G312</f>
        <v>0</v>
      </c>
      <c r="G359" s="31">
        <f>Export!H312</f>
        <v>1400</v>
      </c>
      <c r="I359" s="84"/>
    </row>
    <row r="360" spans="1:9">
      <c r="A360" s="98">
        <f>Export!A313</f>
        <v>1015</v>
      </c>
      <c r="B360" s="27" t="str">
        <f>Export!C313</f>
        <v>4 x 35 SM</v>
      </c>
      <c r="C360" s="108">
        <f>Export!I313</f>
        <v>33821.727398634306</v>
      </c>
      <c r="D360" s="28">
        <f>Export!E313</f>
        <v>26.5</v>
      </c>
      <c r="E360" s="28">
        <f>Export!F313</f>
        <v>1344</v>
      </c>
      <c r="F360" s="28">
        <f>Export!G313</f>
        <v>0</v>
      </c>
      <c r="G360" s="31">
        <f>Export!H313</f>
        <v>1850</v>
      </c>
      <c r="I360" s="84"/>
    </row>
    <row r="361" spans="1:9">
      <c r="A361" s="98">
        <f>Export!A314</f>
        <v>1015</v>
      </c>
      <c r="B361" s="27" t="str">
        <f>Export!C314</f>
        <v>4 x 50 SM</v>
      </c>
      <c r="C361" s="108">
        <f>Export!I314</f>
        <v>45382.956628148902</v>
      </c>
      <c r="D361" s="28">
        <f>Export!E314</f>
        <v>29</v>
      </c>
      <c r="E361" s="28">
        <f>Export!F314</f>
        <v>1920</v>
      </c>
      <c r="F361" s="28">
        <f>Export!G314</f>
        <v>0</v>
      </c>
      <c r="G361" s="31">
        <f>Export!H314</f>
        <v>2226</v>
      </c>
      <c r="I361" s="84"/>
    </row>
    <row r="362" spans="1:9">
      <c r="A362" s="98">
        <f>Export!A315</f>
        <v>1015</v>
      </c>
      <c r="B362" s="27" t="str">
        <f>Export!C315</f>
        <v>4 x 70 SM</v>
      </c>
      <c r="C362" s="108">
        <f>Export!I315</f>
        <v>64764.607077559282</v>
      </c>
      <c r="D362" s="28">
        <f>Export!E315</f>
        <v>32</v>
      </c>
      <c r="E362" s="28">
        <f>Export!F315</f>
        <v>2688</v>
      </c>
      <c r="F362" s="28">
        <f>Export!G315</f>
        <v>0</v>
      </c>
      <c r="G362" s="31">
        <f>Export!H315</f>
        <v>3050</v>
      </c>
      <c r="I362" s="84"/>
    </row>
    <row r="363" spans="1:9">
      <c r="A363" s="98">
        <f>Export!A316</f>
        <v>1015</v>
      </c>
      <c r="B363" s="27" t="str">
        <f>Export!C316</f>
        <v>4 x 95 SM</v>
      </c>
      <c r="C363" s="108">
        <f>Export!I316</f>
        <v>88421.181970567093</v>
      </c>
      <c r="D363" s="28">
        <f>Export!E316</f>
        <v>37</v>
      </c>
      <c r="E363" s="28">
        <f>Export!F316</f>
        <v>3648</v>
      </c>
      <c r="F363" s="28">
        <f>Export!G316</f>
        <v>0</v>
      </c>
      <c r="G363" s="31">
        <f>Export!H316</f>
        <v>4250</v>
      </c>
      <c r="I363" s="84"/>
    </row>
    <row r="364" spans="1:9">
      <c r="A364" s="98">
        <f>Export!A317</f>
        <v>1015</v>
      </c>
      <c r="B364" s="27" t="str">
        <f>Export!C317</f>
        <v>4 x 120 SM</v>
      </c>
      <c r="C364" s="108">
        <f>Export!I317</f>
        <v>110606.94369836515</v>
      </c>
      <c r="D364" s="28">
        <f>Export!E317</f>
        <v>40.799999999999997</v>
      </c>
      <c r="E364" s="28">
        <f>Export!F317</f>
        <v>4608</v>
      </c>
      <c r="F364" s="28">
        <f>Export!G317</f>
        <v>0</v>
      </c>
      <c r="G364" s="31">
        <f>Export!H317</f>
        <v>5320</v>
      </c>
      <c r="I364" s="84"/>
    </row>
    <row r="365" spans="1:9">
      <c r="A365" s="98">
        <f>Export!A318</f>
        <v>1015</v>
      </c>
      <c r="B365" s="27" t="str">
        <f>Export!C318</f>
        <v>4 x 150 SM</v>
      </c>
      <c r="C365" s="108">
        <f>Export!I318</f>
        <v>131852.02275139495</v>
      </c>
      <c r="D365" s="28">
        <f>Export!E318</f>
        <v>50</v>
      </c>
      <c r="E365" s="28">
        <f>Export!F318</f>
        <v>5760</v>
      </c>
      <c r="F365" s="28">
        <f>Export!G318</f>
        <v>0</v>
      </c>
      <c r="G365" s="31">
        <f>Export!H318</f>
        <v>6350</v>
      </c>
      <c r="I365" s="84"/>
    </row>
    <row r="366" spans="1:9">
      <c r="A366" s="98">
        <f>Export!A319</f>
        <v>1015</v>
      </c>
      <c r="B366" s="27" t="str">
        <f>Export!C319</f>
        <v>4 x 185 SM</v>
      </c>
      <c r="C366" s="108">
        <f>Export!I319</f>
        <v>162094.37285366512</v>
      </c>
      <c r="D366" s="28">
        <f>Export!E319</f>
        <v>51</v>
      </c>
      <c r="E366" s="28">
        <f>Export!F319</f>
        <v>7104</v>
      </c>
      <c r="F366" s="28">
        <f>Export!G319</f>
        <v>0</v>
      </c>
      <c r="G366" s="31">
        <f>Export!H319</f>
        <v>7850</v>
      </c>
      <c r="I366" s="84"/>
    </row>
    <row r="367" spans="1:9">
      <c r="A367" s="98">
        <f>Export!A320</f>
        <v>1015</v>
      </c>
      <c r="B367" s="27" t="str">
        <f>Export!C320</f>
        <v>4 x 240 SM</v>
      </c>
      <c r="C367" s="108">
        <f>Export!I320</f>
        <v>206951.18493490978</v>
      </c>
      <c r="D367" s="28">
        <f>Export!E320</f>
        <v>56.6</v>
      </c>
      <c r="E367" s="28">
        <f>Export!F320</f>
        <v>9216</v>
      </c>
      <c r="F367" s="28">
        <f>Export!G320</f>
        <v>0</v>
      </c>
      <c r="G367" s="31">
        <f>Export!H320</f>
        <v>10235</v>
      </c>
      <c r="I367" s="84"/>
    </row>
    <row r="368" spans="1:9">
      <c r="A368" s="98">
        <f>Export!A321</f>
        <v>1015</v>
      </c>
      <c r="B368" s="27" t="str">
        <f>Export!C321</f>
        <v>5 x 1.5 RE</v>
      </c>
      <c r="C368" s="108">
        <f>Export!I321</f>
        <v>2070.6976675514006</v>
      </c>
      <c r="D368" s="28">
        <f>Export!E321</f>
        <v>11.3</v>
      </c>
      <c r="E368" s="28">
        <f>Export!F321</f>
        <v>72</v>
      </c>
      <c r="F368" s="28">
        <f>Export!G321</f>
        <v>0</v>
      </c>
      <c r="G368" s="31">
        <f>Export!H321</f>
        <v>195</v>
      </c>
      <c r="I368" s="84"/>
    </row>
    <row r="369" spans="1:9">
      <c r="A369" s="98">
        <f>Export!A322</f>
        <v>1015</v>
      </c>
      <c r="B369" s="27" t="str">
        <f>Export!C322</f>
        <v>5 x 2.5 RE</v>
      </c>
      <c r="C369" s="108">
        <f>Export!I322</f>
        <v>3058.2151788812562</v>
      </c>
      <c r="D369" s="28">
        <f>Export!E322</f>
        <v>12.4</v>
      </c>
      <c r="E369" s="28">
        <f>Export!F322</f>
        <v>120</v>
      </c>
      <c r="F369" s="28">
        <f>Export!G322</f>
        <v>0</v>
      </c>
      <c r="G369" s="31">
        <f>Export!H322</f>
        <v>260</v>
      </c>
      <c r="I369" s="84"/>
    </row>
    <row r="370" spans="1:9">
      <c r="A370" s="98">
        <f>Export!A323</f>
        <v>1015</v>
      </c>
      <c r="B370" s="27" t="str">
        <f>Export!C323</f>
        <v>5 x 4 RE</v>
      </c>
      <c r="C370" s="108">
        <f>Export!I323</f>
        <v>5155.8179653084426</v>
      </c>
      <c r="D370" s="28">
        <f>Export!E323</f>
        <v>13.8</v>
      </c>
      <c r="E370" s="28">
        <f>Export!F323</f>
        <v>192</v>
      </c>
      <c r="F370" s="28">
        <f>Export!G323</f>
        <v>0</v>
      </c>
      <c r="G370" s="31">
        <f>Export!H323</f>
        <v>360</v>
      </c>
      <c r="I370" s="84"/>
    </row>
    <row r="371" spans="1:9">
      <c r="A371" s="98">
        <f>Export!A324</f>
        <v>1015</v>
      </c>
      <c r="B371" s="27" t="str">
        <f>Export!C324</f>
        <v>5 x 6 RE</v>
      </c>
      <c r="C371" s="108">
        <f>Export!I324</f>
        <v>7166.7264798025381</v>
      </c>
      <c r="D371" s="28">
        <f>Export!E324</f>
        <v>15.5</v>
      </c>
      <c r="E371" s="28">
        <f>Export!F324</f>
        <v>288</v>
      </c>
      <c r="F371" s="28">
        <f>Export!G324</f>
        <v>0</v>
      </c>
      <c r="G371" s="31">
        <f>Export!H324</f>
        <v>490</v>
      </c>
      <c r="I371" s="84"/>
    </row>
    <row r="372" spans="1:9">
      <c r="A372" s="98">
        <f>Export!A325</f>
        <v>1015</v>
      </c>
      <c r="B372" s="27" t="str">
        <f>Export!C325</f>
        <v>5 x 10 RE</v>
      </c>
      <c r="C372" s="108">
        <f>Export!I325</f>
        <v>11427.700121019951</v>
      </c>
      <c r="D372" s="28">
        <f>Export!E325</f>
        <v>17.899999999999999</v>
      </c>
      <c r="E372" s="28">
        <f>Export!F325</f>
        <v>480</v>
      </c>
      <c r="F372" s="28">
        <f>Export!G325</f>
        <v>0</v>
      </c>
      <c r="G372" s="31">
        <f>Export!H325</f>
        <v>730</v>
      </c>
      <c r="I372" s="84"/>
    </row>
    <row r="373" spans="1:9">
      <c r="A373" s="98">
        <f>Export!A326</f>
        <v>1015</v>
      </c>
      <c r="B373" s="27" t="str">
        <f>Export!C326</f>
        <v>5 x 16 RM</v>
      </c>
      <c r="C373" s="108">
        <f>Export!I326</f>
        <v>18118.106348132605</v>
      </c>
      <c r="D373" s="28">
        <f>Export!E326</f>
        <v>22</v>
      </c>
      <c r="E373" s="28">
        <f>Export!F326</f>
        <v>768</v>
      </c>
      <c r="F373" s="28">
        <f>Export!G326</f>
        <v>0</v>
      </c>
      <c r="G373" s="31">
        <f>Export!H326</f>
        <v>1120</v>
      </c>
      <c r="I373" s="84"/>
    </row>
    <row r="374" spans="1:9">
      <c r="A374" s="98">
        <f>Export!A327</f>
        <v>1015</v>
      </c>
      <c r="B374" s="27" t="str">
        <f>Export!C327</f>
        <v>5 x 25 RM</v>
      </c>
      <c r="C374" s="108">
        <f>Export!I327</f>
        <v>27232.962731719072</v>
      </c>
      <c r="D374" s="28">
        <f>Export!E327</f>
        <v>27.1</v>
      </c>
      <c r="E374" s="28">
        <f>Export!F327</f>
        <v>1200</v>
      </c>
      <c r="F374" s="28">
        <f>Export!G327</f>
        <v>0</v>
      </c>
      <c r="G374" s="31">
        <f>Export!H327</f>
        <v>1460</v>
      </c>
      <c r="I374" s="84"/>
    </row>
    <row r="375" spans="1:9">
      <c r="B375" s="27"/>
      <c r="C375" s="108"/>
      <c r="D375" s="28"/>
      <c r="E375" s="28"/>
      <c r="F375" s="28"/>
      <c r="G375" s="31"/>
      <c r="I375"/>
    </row>
    <row r="376" spans="1:9" ht="18.75">
      <c r="A376" s="98" t="str">
        <f>B376</f>
        <v>NYCY</v>
      </c>
      <c r="B376" s="157" t="str">
        <f>Export!B328</f>
        <v>NYCY</v>
      </c>
      <c r="C376" s="158"/>
      <c r="D376" s="159"/>
      <c r="E376" s="159"/>
      <c r="F376" s="159"/>
      <c r="G376" s="160" t="str">
        <f>Export!D328</f>
        <v>PP40</v>
      </c>
      <c r="I376" s="84"/>
    </row>
    <row r="377" spans="1:9" hidden="1">
      <c r="A377" s="98">
        <f>Export!A328</f>
        <v>1016</v>
      </c>
      <c r="B377" s="27" t="s">
        <v>400</v>
      </c>
      <c r="C377" s="108" t="s">
        <v>401</v>
      </c>
      <c r="D377" s="28" t="s">
        <v>402</v>
      </c>
      <c r="E377" s="28" t="s">
        <v>403</v>
      </c>
      <c r="F377" s="28" t="s">
        <v>404</v>
      </c>
      <c r="G377" s="31" t="s">
        <v>405</v>
      </c>
      <c r="I377" s="84"/>
    </row>
    <row r="378" spans="1:9">
      <c r="A378" s="98">
        <f>Export!A328</f>
        <v>1016</v>
      </c>
      <c r="B378" s="27" t="str">
        <f>Export!C328</f>
        <v>2 x 1,5 / 1,5</v>
      </c>
      <c r="C378" s="108">
        <f>Export!I328</f>
        <v>2257.7112556899997</v>
      </c>
      <c r="D378" s="28">
        <f>Export!E328</f>
        <v>12.5</v>
      </c>
      <c r="E378" s="28">
        <f>Export!F328</f>
        <v>48</v>
      </c>
      <c r="F378" s="28">
        <f>Export!G328</f>
        <v>0</v>
      </c>
      <c r="G378" s="31">
        <f>Export!H328</f>
        <v>198</v>
      </c>
      <c r="I378" s="84"/>
    </row>
    <row r="379" spans="1:9">
      <c r="A379" s="98">
        <f>Export!A329</f>
        <v>1016</v>
      </c>
      <c r="B379" s="27" t="str">
        <f>Export!C329</f>
        <v>2 x 2,5 / 2,5</v>
      </c>
      <c r="C379" s="108">
        <f>Export!I329</f>
        <v>2802.3692687745829</v>
      </c>
      <c r="D379" s="28">
        <f>Export!E329</f>
        <v>13.9</v>
      </c>
      <c r="E379" s="28">
        <f>Export!F329</f>
        <v>75</v>
      </c>
      <c r="F379" s="28">
        <f>Export!G329</f>
        <v>0</v>
      </c>
      <c r="G379" s="31">
        <f>Export!H329</f>
        <v>257</v>
      </c>
      <c r="I379" s="84"/>
    </row>
    <row r="380" spans="1:9">
      <c r="A380" s="98">
        <f>Export!A330</f>
        <v>1016</v>
      </c>
      <c r="B380" s="27" t="str">
        <f>Export!C330</f>
        <v>2 x 4 / 4</v>
      </c>
      <c r="C380" s="108">
        <f>Export!I330</f>
        <v>4299.9316822467154</v>
      </c>
      <c r="D380" s="28">
        <f>Export!E330</f>
        <v>15.5</v>
      </c>
      <c r="E380" s="28">
        <f>Export!F330</f>
        <v>110</v>
      </c>
      <c r="F380" s="28">
        <f>Export!G330</f>
        <v>0</v>
      </c>
      <c r="G380" s="31">
        <f>Export!H330</f>
        <v>345</v>
      </c>
      <c r="I380" s="84"/>
    </row>
    <row r="381" spans="1:9">
      <c r="A381" s="98">
        <f>Export!A331</f>
        <v>1016</v>
      </c>
      <c r="B381" s="27" t="str">
        <f>Export!C331</f>
        <v>2 x 6 / 6</v>
      </c>
      <c r="C381" s="108">
        <f>Export!I331</f>
        <v>5990.2496538885252</v>
      </c>
      <c r="D381" s="28">
        <f>Export!E331</f>
        <v>16.8</v>
      </c>
      <c r="E381" s="28">
        <f>Export!F331</f>
        <v>165</v>
      </c>
      <c r="F381" s="28">
        <f>Export!G331</f>
        <v>0</v>
      </c>
      <c r="G381" s="31">
        <f>Export!H331</f>
        <v>425</v>
      </c>
      <c r="I381" s="84"/>
    </row>
    <row r="382" spans="1:9">
      <c r="A382" s="98">
        <f>Export!A332</f>
        <v>1016</v>
      </c>
      <c r="B382" s="27" t="str">
        <f>Export!C332</f>
        <v>3 x 1,5 / 1,5</v>
      </c>
      <c r="C382" s="108">
        <f>Export!I332</f>
        <v>2630.3720014847154</v>
      </c>
      <c r="D382" s="28">
        <f>Export!E332</f>
        <v>13.4</v>
      </c>
      <c r="E382" s="28">
        <f>Export!F332</f>
        <v>59</v>
      </c>
      <c r="F382" s="28">
        <f>Export!G332</f>
        <v>0</v>
      </c>
      <c r="G382" s="31">
        <f>Export!H332</f>
        <v>215</v>
      </c>
      <c r="I382" s="84"/>
    </row>
    <row r="383" spans="1:9">
      <c r="A383" s="98">
        <f>Export!A333</f>
        <v>1016</v>
      </c>
      <c r="B383" s="27" t="str">
        <f>Export!C333</f>
        <v>3 x 2,5 / 2,5</v>
      </c>
      <c r="C383" s="108">
        <f>Export!I333</f>
        <v>3324.2920108955636</v>
      </c>
      <c r="D383" s="28">
        <f>Export!E333</f>
        <v>14.1</v>
      </c>
      <c r="E383" s="28">
        <f>Export!F333</f>
        <v>90</v>
      </c>
      <c r="F383" s="28">
        <f>Export!G333</f>
        <v>0</v>
      </c>
      <c r="G383" s="31">
        <f>Export!H333</f>
        <v>275</v>
      </c>
      <c r="I383" s="84"/>
    </row>
    <row r="384" spans="1:9">
      <c r="A384" s="98">
        <f>Export!A334</f>
        <v>1016</v>
      </c>
      <c r="B384" s="27" t="str">
        <f>Export!C334</f>
        <v>4 x 1,5 / 1,5</v>
      </c>
      <c r="C384" s="108">
        <f>Export!I334</f>
        <v>2987.2169066090969</v>
      </c>
      <c r="D384" s="28">
        <f>Export!E334</f>
        <v>14.1</v>
      </c>
      <c r="E384" s="28">
        <f>Export!F334</f>
        <v>72</v>
      </c>
      <c r="F384" s="28">
        <f>Export!G334</f>
        <v>0</v>
      </c>
      <c r="G384" s="31">
        <f>Export!H334</f>
        <v>245</v>
      </c>
      <c r="I384" s="84"/>
    </row>
    <row r="385" spans="1:9">
      <c r="A385" s="98">
        <f>Export!A335</f>
        <v>1016</v>
      </c>
      <c r="B385" s="27" t="str">
        <f>Export!C335</f>
        <v>4 x 2,5 / 2,5</v>
      </c>
      <c r="C385" s="108">
        <f>Export!I335</f>
        <v>3922.3284862425198</v>
      </c>
      <c r="D385" s="28">
        <f>Export!E335</f>
        <v>15.1</v>
      </c>
      <c r="E385" s="28">
        <f>Export!F335</f>
        <v>117</v>
      </c>
      <c r="F385" s="28">
        <f>Export!G335</f>
        <v>0</v>
      </c>
      <c r="G385" s="31">
        <f>Export!H335</f>
        <v>335</v>
      </c>
      <c r="I385" s="84"/>
    </row>
    <row r="386" spans="1:9">
      <c r="A386" s="98">
        <f>Export!A336</f>
        <v>1016</v>
      </c>
      <c r="B386" s="27" t="str">
        <f>Export!C336</f>
        <v>4 x 4 / 4</v>
      </c>
      <c r="C386" s="108">
        <f>Export!I336</f>
        <v>5754.0005338754318</v>
      </c>
      <c r="D386" s="28">
        <f>Export!E336</f>
        <v>17.399999999999999</v>
      </c>
      <c r="E386" s="28">
        <f>Export!F336</f>
        <v>182</v>
      </c>
      <c r="F386" s="28">
        <f>Export!G336</f>
        <v>0</v>
      </c>
      <c r="G386" s="31">
        <f>Export!H336</f>
        <v>455</v>
      </c>
      <c r="I386" s="84"/>
    </row>
    <row r="387" spans="1:9">
      <c r="A387" s="98">
        <f>Export!A337</f>
        <v>1016</v>
      </c>
      <c r="B387" s="27" t="str">
        <f>Export!C337</f>
        <v>4 x 6 / 6</v>
      </c>
      <c r="C387" s="108">
        <f>Export!I337</f>
        <v>8790.6419425793192</v>
      </c>
      <c r="D387" s="28">
        <f>Export!E337</f>
        <v>18.399999999999999</v>
      </c>
      <c r="E387" s="28">
        <f>Export!F337</f>
        <v>272</v>
      </c>
      <c r="F387" s="28">
        <f>Export!G337</f>
        <v>0</v>
      </c>
      <c r="G387" s="31">
        <f>Export!H337</f>
        <v>575</v>
      </c>
      <c r="I387" s="84"/>
    </row>
    <row r="388" spans="1:9">
      <c r="A388" s="98">
        <f>Export!A338</f>
        <v>1016</v>
      </c>
      <c r="B388" s="27" t="str">
        <f>Export!C338</f>
        <v>5 x 2,5 / 2,5</v>
      </c>
      <c r="C388" s="108">
        <f>Export!I338</f>
        <v>4737.8327708065517</v>
      </c>
      <c r="D388" s="28">
        <f>Export!E338</f>
        <v>16.2</v>
      </c>
      <c r="E388" s="28">
        <f>Export!F338</f>
        <v>139</v>
      </c>
      <c r="F388" s="28">
        <f>Export!G338</f>
        <v>0</v>
      </c>
      <c r="G388" s="31">
        <f>Export!H338</f>
        <v>380</v>
      </c>
      <c r="I388" s="84"/>
    </row>
    <row r="389" spans="1:9">
      <c r="A389" s="98">
        <f>Export!A339</f>
        <v>1016</v>
      </c>
      <c r="B389" s="27" t="str">
        <f>Export!C339</f>
        <v>7 x 1,5 / 2,5</v>
      </c>
      <c r="C389" s="108">
        <f>Export!I339</f>
        <v>4454.1361287824593</v>
      </c>
      <c r="D389" s="28">
        <f>Export!E339</f>
        <v>15.5</v>
      </c>
      <c r="E389" s="28">
        <f>Export!F339</f>
        <v>125</v>
      </c>
      <c r="F389" s="28">
        <f>Export!G339</f>
        <v>0</v>
      </c>
      <c r="G389" s="31">
        <f>Export!H339</f>
        <v>350</v>
      </c>
      <c r="I389" s="84"/>
    </row>
    <row r="390" spans="1:9">
      <c r="A390" s="98">
        <f>Export!A340</f>
        <v>1016</v>
      </c>
      <c r="B390" s="27" t="str">
        <f>Export!C340</f>
        <v>10 x 1,5 / 2,5</v>
      </c>
      <c r="C390" s="108">
        <f>Export!I340</f>
        <v>6614.7717630100269</v>
      </c>
      <c r="D390" s="28">
        <f>Export!E340</f>
        <v>18.100000000000001</v>
      </c>
      <c r="E390" s="28">
        <f>Export!F340</f>
        <v>165</v>
      </c>
      <c r="F390" s="28">
        <f>Export!G340</f>
        <v>0</v>
      </c>
      <c r="G390" s="31">
        <f>Export!H340</f>
        <v>451</v>
      </c>
      <c r="I390" s="84"/>
    </row>
    <row r="391" spans="1:9">
      <c r="A391" s="98">
        <f>Export!A341</f>
        <v>1016</v>
      </c>
      <c r="B391" s="27" t="str">
        <f>Export!C341</f>
        <v>12 x 1,5 / 2,5</v>
      </c>
      <c r="C391" s="108">
        <f>Export!I341</f>
        <v>7038.0490982980718</v>
      </c>
      <c r="D391" s="28">
        <f>Export!E341</f>
        <v>19.2</v>
      </c>
      <c r="E391" s="28">
        <f>Export!F341</f>
        <v>188</v>
      </c>
      <c r="F391" s="28">
        <f>Export!G341</f>
        <v>0</v>
      </c>
      <c r="G391" s="31">
        <f>Export!H341</f>
        <v>465</v>
      </c>
      <c r="I391" s="84"/>
    </row>
    <row r="392" spans="1:9">
      <c r="A392" s="98">
        <f>Export!A342</f>
        <v>1016</v>
      </c>
      <c r="B392" s="27" t="str">
        <f>Export!C342</f>
        <v>16 x 1,5 / 4</v>
      </c>
      <c r="C392" s="108">
        <f>Export!I342</f>
        <v>9310.587704616506</v>
      </c>
      <c r="D392" s="28">
        <f>Export!E342</f>
        <v>20.5</v>
      </c>
      <c r="E392" s="28">
        <f>Export!F342</f>
        <v>262</v>
      </c>
      <c r="F392" s="28">
        <f>Export!G342</f>
        <v>0</v>
      </c>
      <c r="G392" s="31">
        <f>Export!H342</f>
        <v>645</v>
      </c>
      <c r="I392" s="84"/>
    </row>
    <row r="393" spans="1:9">
      <c r="A393" s="98">
        <f>Export!A343</f>
        <v>1016</v>
      </c>
      <c r="B393" s="27" t="str">
        <f>Export!C343</f>
        <v>19 x 1,5 / 4</v>
      </c>
      <c r="C393" s="108">
        <f>Export!I343</f>
        <v>11513.932008002237</v>
      </c>
      <c r="D393" s="28">
        <f>Export!E343</f>
        <v>22.3</v>
      </c>
      <c r="E393" s="28">
        <f>Export!F343</f>
        <v>299</v>
      </c>
      <c r="F393" s="28">
        <f>Export!G343</f>
        <v>0</v>
      </c>
      <c r="G393" s="31">
        <f>Export!H343</f>
        <v>665</v>
      </c>
      <c r="I393" s="84"/>
    </row>
    <row r="394" spans="1:9">
      <c r="A394" s="98">
        <f>Export!A344</f>
        <v>1016</v>
      </c>
      <c r="B394" s="27" t="str">
        <f>Export!C344</f>
        <v>24 x 1,5 / 6</v>
      </c>
      <c r="C394" s="108">
        <f>Export!I344</f>
        <v>13744.954032561051</v>
      </c>
      <c r="D394" s="28">
        <f>Export!E344</f>
        <v>25.2</v>
      </c>
      <c r="E394" s="28">
        <f>Export!F344</f>
        <v>388</v>
      </c>
      <c r="F394" s="28">
        <f>Export!G344</f>
        <v>0</v>
      </c>
      <c r="G394" s="31">
        <f>Export!H344</f>
        <v>915</v>
      </c>
      <c r="I394" s="84"/>
    </row>
    <row r="395" spans="1:9">
      <c r="A395" s="98">
        <f>Export!A345</f>
        <v>1016</v>
      </c>
      <c r="B395" s="27" t="str">
        <f>Export!C345</f>
        <v>7 x 2,5 / 2,5</v>
      </c>
      <c r="C395" s="108">
        <f>Export!I345</f>
        <v>6012.9849248521296</v>
      </c>
      <c r="D395" s="28">
        <f>Export!E345</f>
        <v>17.2</v>
      </c>
      <c r="E395" s="28">
        <f>Export!F345</f>
        <v>185</v>
      </c>
      <c r="F395" s="28">
        <f>Export!G345</f>
        <v>0</v>
      </c>
      <c r="G395" s="31">
        <f>Export!H345</f>
        <v>440</v>
      </c>
      <c r="I395" s="84"/>
    </row>
    <row r="396" spans="1:9">
      <c r="A396" s="98">
        <f>Export!A346</f>
        <v>1016</v>
      </c>
      <c r="B396" s="27" t="str">
        <f>Export!C346</f>
        <v>10 x 2,5 / 4</v>
      </c>
      <c r="C396" s="108">
        <f>Export!I346</f>
        <v>9397.5748283033372</v>
      </c>
      <c r="D396" s="28">
        <f>Export!E346</f>
        <v>20.100000000000001</v>
      </c>
      <c r="E396" s="28">
        <f>Export!F346</f>
        <v>270</v>
      </c>
      <c r="F396" s="28">
        <f>Export!G346</f>
        <v>0</v>
      </c>
      <c r="G396" s="31">
        <f>Export!H346</f>
        <v>600</v>
      </c>
      <c r="I396" s="84"/>
    </row>
    <row r="397" spans="1:9">
      <c r="A397" s="98">
        <f>Export!A347</f>
        <v>1016</v>
      </c>
      <c r="B397" s="27" t="str">
        <f>Export!C347</f>
        <v>12 x 2,5 / 4</v>
      </c>
      <c r="C397" s="108">
        <f>Export!I347</f>
        <v>9223.6005809296785</v>
      </c>
      <c r="D397" s="28">
        <f>Export!E347</f>
        <v>20.9</v>
      </c>
      <c r="E397" s="28">
        <f>Export!F347</f>
        <v>305</v>
      </c>
      <c r="F397" s="28">
        <f>Export!G347</f>
        <v>0</v>
      </c>
      <c r="G397" s="31">
        <f>Export!H347</f>
        <v>656</v>
      </c>
      <c r="I397" s="84"/>
    </row>
    <row r="398" spans="1:9">
      <c r="A398" s="98">
        <f>Export!A348</f>
        <v>1016</v>
      </c>
      <c r="B398" s="27" t="str">
        <f>Export!C348</f>
        <v>16 x 2,5 / 6</v>
      </c>
      <c r="C398" s="108">
        <f>Export!I348</f>
        <v>14034.581614836519</v>
      </c>
      <c r="D398" s="28">
        <f>Export!E348</f>
        <v>22.4</v>
      </c>
      <c r="E398" s="28">
        <f>Export!F348</f>
        <v>428</v>
      </c>
      <c r="F398" s="28">
        <f>Export!G348</f>
        <v>0</v>
      </c>
      <c r="G398" s="31">
        <f>Export!H348</f>
        <v>815</v>
      </c>
      <c r="I398" s="84"/>
    </row>
    <row r="399" spans="1:9">
      <c r="A399" s="98">
        <f>Export!A349</f>
        <v>1016</v>
      </c>
      <c r="B399" s="27" t="str">
        <f>Export!C349</f>
        <v>19 x 2,5 / 6</v>
      </c>
      <c r="C399" s="108">
        <f>Export!I349</f>
        <v>15876.138562888389</v>
      </c>
      <c r="D399" s="28">
        <f>Export!E349</f>
        <v>23.8</v>
      </c>
      <c r="E399" s="28">
        <f>Export!F349</f>
        <v>483</v>
      </c>
      <c r="F399" s="28">
        <f>Export!G349</f>
        <v>0</v>
      </c>
      <c r="G399" s="31">
        <f>Export!H349</f>
        <v>933</v>
      </c>
      <c r="I399" s="84"/>
    </row>
    <row r="400" spans="1:9">
      <c r="A400" s="98">
        <f>Export!A350</f>
        <v>1016</v>
      </c>
      <c r="B400" s="27" t="str">
        <f>Export!C350</f>
        <v>24 x 2,5 /10</v>
      </c>
      <c r="C400" s="108">
        <f>Export!I350</f>
        <v>20331.263181712744</v>
      </c>
      <c r="D400" s="28">
        <f>Export!E350</f>
        <v>26.6</v>
      </c>
      <c r="E400" s="28">
        <f>Export!F350</f>
        <v>636</v>
      </c>
      <c r="F400" s="28">
        <f>Export!G350</f>
        <v>0</v>
      </c>
      <c r="G400" s="31">
        <f>Export!H350</f>
        <v>1160</v>
      </c>
      <c r="I400" s="84"/>
    </row>
    <row r="401" spans="1:9">
      <c r="I401"/>
    </row>
    <row r="402" spans="1:9" ht="18.75">
      <c r="A402" s="98" t="str">
        <f>B402</f>
        <v>NHXH  FE180/E30</v>
      </c>
      <c r="B402" s="157" t="str">
        <f>Export!B351</f>
        <v>NHXH  FE180/E30</v>
      </c>
      <c r="C402" s="158"/>
      <c r="D402" s="159"/>
      <c r="E402" s="159"/>
      <c r="F402" s="159"/>
      <c r="G402" s="160" t="str">
        <f>Export!D351</f>
        <v>E30</v>
      </c>
      <c r="I402" s="84"/>
    </row>
    <row r="403" spans="1:9" hidden="1">
      <c r="A403" s="98">
        <f>Export!A351</f>
        <v>1017</v>
      </c>
      <c r="B403" s="27" t="s">
        <v>400</v>
      </c>
      <c r="C403" s="108" t="s">
        <v>401</v>
      </c>
      <c r="D403" s="28" t="s">
        <v>402</v>
      </c>
      <c r="E403" s="28" t="s">
        <v>403</v>
      </c>
      <c r="F403" s="28" t="s">
        <v>404</v>
      </c>
      <c r="G403" s="31" t="s">
        <v>405</v>
      </c>
      <c r="I403" s="84"/>
    </row>
    <row r="404" spans="1:9">
      <c r="A404" s="98">
        <f>Export!A351</f>
        <v>1017</v>
      </c>
      <c r="B404" s="27" t="str">
        <f>Export!C351</f>
        <v>1 x 16</v>
      </c>
      <c r="C404" s="108">
        <f>Export!I351</f>
        <v>5065.0653312089835</v>
      </c>
      <c r="D404" s="28">
        <f>Export!E351</f>
        <v>12</v>
      </c>
      <c r="E404" s="28">
        <f>Export!F351</f>
        <v>153.6</v>
      </c>
      <c r="F404" s="28">
        <f>Export!G351</f>
        <v>0</v>
      </c>
      <c r="G404" s="31">
        <f>Export!H351</f>
        <v>218</v>
      </c>
      <c r="I404" s="84"/>
    </row>
    <row r="405" spans="1:9">
      <c r="A405" s="98">
        <f>Export!A352</f>
        <v>1017</v>
      </c>
      <c r="B405" s="27" t="str">
        <f>Export!C352</f>
        <v>1 x 25</v>
      </c>
      <c r="C405" s="108">
        <f>Export!I352</f>
        <v>7366.9539194186982</v>
      </c>
      <c r="D405" s="28">
        <f>Export!E352</f>
        <v>13</v>
      </c>
      <c r="E405" s="28">
        <f>Export!F352</f>
        <v>240</v>
      </c>
      <c r="F405" s="28">
        <f>Export!G352</f>
        <v>0</v>
      </c>
      <c r="G405" s="31">
        <f>Export!H352</f>
        <v>324</v>
      </c>
      <c r="I405" s="84"/>
    </row>
    <row r="406" spans="1:9">
      <c r="A406" s="98">
        <f>Export!A353</f>
        <v>1017</v>
      </c>
      <c r="B406" s="27" t="str">
        <f>Export!C353</f>
        <v>1 x 35</v>
      </c>
      <c r="C406" s="108">
        <f>Export!I353</f>
        <v>9536.8291212248241</v>
      </c>
      <c r="D406" s="28">
        <f>Export!E353</f>
        <v>15</v>
      </c>
      <c r="E406" s="28">
        <f>Export!F353</f>
        <v>336</v>
      </c>
      <c r="F406" s="28">
        <f>Export!G353</f>
        <v>0</v>
      </c>
      <c r="G406" s="31">
        <f>Export!H353</f>
        <v>419</v>
      </c>
      <c r="I406" s="84"/>
    </row>
    <row r="407" spans="1:9">
      <c r="A407" s="98">
        <f>Export!A354</f>
        <v>1017</v>
      </c>
      <c r="B407" s="27" t="str">
        <f>Export!C354</f>
        <v>1 x 50</v>
      </c>
      <c r="C407" s="108">
        <f>Export!I354</f>
        <v>12520.028174896745</v>
      </c>
      <c r="D407" s="28">
        <f>Export!E354</f>
        <v>16</v>
      </c>
      <c r="E407" s="28">
        <f>Export!F354</f>
        <v>480</v>
      </c>
      <c r="F407" s="28">
        <f>Export!G354</f>
        <v>0</v>
      </c>
      <c r="G407" s="31">
        <f>Export!H354</f>
        <v>554</v>
      </c>
      <c r="I407" s="84"/>
    </row>
    <row r="408" spans="1:9">
      <c r="A408" s="98">
        <f>Export!A355</f>
        <v>1017</v>
      </c>
      <c r="B408" s="27" t="str">
        <f>Export!C355</f>
        <v>1 x 70</v>
      </c>
      <c r="C408" s="108">
        <f>Export!I355</f>
        <v>16894.678669167406</v>
      </c>
      <c r="D408" s="28">
        <f>Export!E355</f>
        <v>18</v>
      </c>
      <c r="E408" s="28">
        <f>Export!F355</f>
        <v>672</v>
      </c>
      <c r="F408" s="28">
        <f>Export!G355</f>
        <v>0</v>
      </c>
      <c r="G408" s="31">
        <f>Export!H355</f>
        <v>772</v>
      </c>
      <c r="I408" s="84"/>
    </row>
    <row r="409" spans="1:9">
      <c r="A409" s="98">
        <f>Export!A356</f>
        <v>1017</v>
      </c>
      <c r="B409" s="27" t="str">
        <f>Export!C356</f>
        <v>1 x 95</v>
      </c>
      <c r="C409" s="108">
        <f>Export!I356</f>
        <v>22084.170410549897</v>
      </c>
      <c r="D409" s="28">
        <f>Export!E356</f>
        <v>20</v>
      </c>
      <c r="E409" s="28">
        <f>Export!F356</f>
        <v>912</v>
      </c>
      <c r="F409" s="28">
        <f>Export!G356</f>
        <v>0</v>
      </c>
      <c r="G409" s="31">
        <f>Export!H356</f>
        <v>1016</v>
      </c>
      <c r="I409" s="84"/>
    </row>
    <row r="410" spans="1:9">
      <c r="A410" s="98">
        <f>Export!A357</f>
        <v>1017</v>
      </c>
      <c r="B410" s="27" t="str">
        <f>Export!C357</f>
        <v>1 x 120</v>
      </c>
      <c r="C410" s="108">
        <f>Export!I357</f>
        <v>26580.212524502025</v>
      </c>
      <c r="D410" s="28">
        <f>Export!E357</f>
        <v>22</v>
      </c>
      <c r="E410" s="28">
        <f>Export!F357</f>
        <v>1152</v>
      </c>
      <c r="F410" s="28">
        <f>Export!G357</f>
        <v>0</v>
      </c>
      <c r="G410" s="31">
        <f>Export!H357</f>
        <v>1286</v>
      </c>
      <c r="I410" s="84"/>
    </row>
    <row r="411" spans="1:9">
      <c r="A411" s="98">
        <f>Export!A358</f>
        <v>1017</v>
      </c>
      <c r="B411" s="27" t="str">
        <f>Export!C358</f>
        <v>1 x 150</v>
      </c>
      <c r="C411" s="108">
        <f>Export!I358</f>
        <v>33749.905061938371</v>
      </c>
      <c r="D411" s="28">
        <f>Export!E358</f>
        <v>24</v>
      </c>
      <c r="E411" s="28">
        <f>Export!F358</f>
        <v>1440</v>
      </c>
      <c r="F411" s="28">
        <f>Export!G358</f>
        <v>0</v>
      </c>
      <c r="G411" s="31">
        <f>Export!H358</f>
        <v>1578</v>
      </c>
      <c r="I411" s="84"/>
    </row>
    <row r="412" spans="1:9">
      <c r="A412" s="98">
        <f>Export!A359</f>
        <v>1017</v>
      </c>
      <c r="B412" s="27" t="str">
        <f>Export!C359</f>
        <v>1 x 185</v>
      </c>
      <c r="C412" s="108">
        <f>Export!I359</f>
        <v>40889.249694454287</v>
      </c>
      <c r="D412" s="28">
        <f>Export!E359</f>
        <v>27</v>
      </c>
      <c r="E412" s="28">
        <f>Export!F359</f>
        <v>1776</v>
      </c>
      <c r="F412" s="28">
        <f>Export!G359</f>
        <v>0</v>
      </c>
      <c r="G412" s="31">
        <f>Export!H359</f>
        <v>2088</v>
      </c>
      <c r="I412" s="84"/>
    </row>
    <row r="413" spans="1:9">
      <c r="A413" s="98">
        <f>Export!A360</f>
        <v>1017</v>
      </c>
      <c r="B413" s="27" t="str">
        <f>Export!C360</f>
        <v>1 x 240</v>
      </c>
      <c r="C413" s="108">
        <f>Export!I360</f>
        <v>52230.261763194852</v>
      </c>
      <c r="D413" s="28">
        <f>Export!E360</f>
        <v>30</v>
      </c>
      <c r="E413" s="28">
        <f>Export!F360</f>
        <v>2304</v>
      </c>
      <c r="F413" s="28">
        <f>Export!G360</f>
        <v>0</v>
      </c>
      <c r="G413" s="31">
        <f>Export!H360</f>
        <v>2652</v>
      </c>
      <c r="I413" s="84"/>
    </row>
    <row r="414" spans="1:9">
      <c r="A414" s="98">
        <f>Export!A361</f>
        <v>1017</v>
      </c>
      <c r="B414" s="27" t="str">
        <f>Export!C361</f>
        <v>1 x 300</v>
      </c>
      <c r="C414" s="108">
        <f>Export!I361</f>
        <v>64861.059791050931</v>
      </c>
      <c r="D414" s="28">
        <f>Export!E361</f>
        <v>33</v>
      </c>
      <c r="E414" s="28">
        <f>Export!F361</f>
        <v>2880</v>
      </c>
      <c r="F414" s="28">
        <f>Export!G361</f>
        <v>0</v>
      </c>
      <c r="G414" s="31">
        <f>Export!H361</f>
        <v>3331</v>
      </c>
      <c r="I414" s="84"/>
    </row>
    <row r="415" spans="1:9">
      <c r="A415" s="98">
        <f>Export!A362</f>
        <v>1017</v>
      </c>
      <c r="B415" s="27" t="str">
        <f>Export!C362</f>
        <v>2 x 1.5</v>
      </c>
      <c r="C415" s="108">
        <f>Export!I362</f>
        <v>2377.7583505106286</v>
      </c>
      <c r="D415" s="28">
        <f>Export!E362</f>
        <v>12.1</v>
      </c>
      <c r="E415" s="28">
        <f>Export!F362</f>
        <v>28.8</v>
      </c>
      <c r="F415" s="28">
        <f>Export!G362</f>
        <v>0</v>
      </c>
      <c r="G415" s="31">
        <f>Export!H362</f>
        <v>190</v>
      </c>
      <c r="I415" s="84"/>
    </row>
    <row r="416" spans="1:9">
      <c r="A416" s="98">
        <f>Export!A363</f>
        <v>1017</v>
      </c>
      <c r="B416" s="27" t="str">
        <f>Export!C363</f>
        <v>2 x 2,5</v>
      </c>
      <c r="C416" s="108">
        <f>Export!I363</f>
        <v>3048.447049250703</v>
      </c>
      <c r="D416" s="28">
        <f>Export!E363</f>
        <v>12.2</v>
      </c>
      <c r="E416" s="28">
        <f>Export!F363</f>
        <v>48</v>
      </c>
      <c r="F416" s="28">
        <f>Export!G363</f>
        <v>0</v>
      </c>
      <c r="G416" s="31">
        <f>Export!H363</f>
        <v>220</v>
      </c>
      <c r="I416" s="84"/>
    </row>
    <row r="417" spans="1:9">
      <c r="A417" s="98">
        <f>Export!A364</f>
        <v>1017</v>
      </c>
      <c r="B417" s="27" t="str">
        <f>Export!C364</f>
        <v>3 x 1.5 RE</v>
      </c>
      <c r="C417" s="108">
        <f>Export!I364</f>
        <v>2561.3631752788378</v>
      </c>
      <c r="D417" s="28">
        <f>Export!E364</f>
        <v>13</v>
      </c>
      <c r="E417" s="28">
        <f>Export!F364</f>
        <v>43.2</v>
      </c>
      <c r="F417" s="28">
        <f>Export!G364</f>
        <v>0</v>
      </c>
      <c r="G417" s="31">
        <f>Export!H364</f>
        <v>210</v>
      </c>
      <c r="I417" s="84"/>
    </row>
    <row r="418" spans="1:9">
      <c r="A418" s="98">
        <f>Export!A365</f>
        <v>1017</v>
      </c>
      <c r="B418" s="27" t="str">
        <f>Export!C365</f>
        <v>3 x 2.5 RE</v>
      </c>
      <c r="C418" s="108">
        <f>Export!I365</f>
        <v>3426.2784655092537</v>
      </c>
      <c r="D418" s="28">
        <f>Export!E365</f>
        <v>14</v>
      </c>
      <c r="E418" s="28">
        <f>Export!F365</f>
        <v>72</v>
      </c>
      <c r="F418" s="28">
        <f>Export!G365</f>
        <v>0</v>
      </c>
      <c r="G418" s="31">
        <f>Export!H365</f>
        <v>260</v>
      </c>
      <c r="I418" s="84"/>
    </row>
    <row r="419" spans="1:9">
      <c r="A419" s="98">
        <f>Export!A366</f>
        <v>1017</v>
      </c>
      <c r="B419" s="27" t="str">
        <f>Export!C366</f>
        <v>3 x 4 RE</v>
      </c>
      <c r="C419" s="108">
        <f>Export!I366</f>
        <v>5109.0697933435131</v>
      </c>
      <c r="D419" s="28">
        <f>Export!E366</f>
        <v>15</v>
      </c>
      <c r="E419" s="28">
        <f>Export!F366</f>
        <v>115.2</v>
      </c>
      <c r="F419" s="28">
        <f>Export!G366</f>
        <v>0</v>
      </c>
      <c r="G419" s="31">
        <f>Export!H366</f>
        <v>320</v>
      </c>
      <c r="I419" s="84"/>
    </row>
    <row r="420" spans="1:9">
      <c r="A420" s="98">
        <f>Export!A367</f>
        <v>1017</v>
      </c>
      <c r="B420" s="27" t="str">
        <f>Export!C367</f>
        <v>3 x 6 RE</v>
      </c>
      <c r="C420" s="108">
        <f>Export!I367</f>
        <v>6923.8745075813622</v>
      </c>
      <c r="D420" s="28">
        <f>Export!E367</f>
        <v>16</v>
      </c>
      <c r="E420" s="28">
        <f>Export!F367</f>
        <v>172.8</v>
      </c>
      <c r="F420" s="28">
        <f>Export!G367</f>
        <v>0</v>
      </c>
      <c r="G420" s="31">
        <f>Export!H367</f>
        <v>400</v>
      </c>
      <c r="I420" s="84"/>
    </row>
    <row r="421" spans="1:9">
      <c r="A421" s="98">
        <f>Export!A368</f>
        <v>1017</v>
      </c>
      <c r="B421" s="27" t="str">
        <f>Export!C368</f>
        <v>4 x 1.5 RE</v>
      </c>
      <c r="C421" s="108">
        <f>Export!I368</f>
        <v>3279.0911266454823</v>
      </c>
      <c r="D421" s="28">
        <f>Export!E368</f>
        <v>15</v>
      </c>
      <c r="E421" s="28">
        <f>Export!F368</f>
        <v>57.6</v>
      </c>
      <c r="F421" s="28">
        <f>Export!G368</f>
        <v>0</v>
      </c>
      <c r="G421" s="31">
        <f>Export!H368</f>
        <v>240</v>
      </c>
      <c r="I421" s="84"/>
    </row>
    <row r="422" spans="1:9">
      <c r="A422" s="98">
        <f>Export!A369</f>
        <v>1017</v>
      </c>
      <c r="B422" s="27" t="str">
        <f>Export!C369</f>
        <v>4 x 2,5 RE</v>
      </c>
      <c r="C422" s="108">
        <f>Export!I369</f>
        <v>4297.2633367237431</v>
      </c>
      <c r="D422" s="28">
        <f>Export!E369</f>
        <v>16</v>
      </c>
      <c r="E422" s="28">
        <f>Export!F369</f>
        <v>96</v>
      </c>
      <c r="F422" s="28">
        <f>Export!G369</f>
        <v>0</v>
      </c>
      <c r="G422" s="31">
        <f>Export!H369</f>
        <v>300</v>
      </c>
      <c r="I422" s="84"/>
    </row>
    <row r="423" spans="1:9">
      <c r="A423" s="98">
        <f>Export!A370</f>
        <v>1017</v>
      </c>
      <c r="B423" s="27" t="str">
        <f>Export!C370</f>
        <v>4 x 4 RE</v>
      </c>
      <c r="C423" s="108">
        <f>Export!I370</f>
        <v>6888.9744169229443</v>
      </c>
      <c r="D423" s="28">
        <f>Export!E370</f>
        <v>17</v>
      </c>
      <c r="E423" s="28">
        <f>Export!F370</f>
        <v>153.6</v>
      </c>
      <c r="F423" s="28">
        <f>Export!G370</f>
        <v>0</v>
      </c>
      <c r="G423" s="31">
        <f>Export!H370</f>
        <v>390</v>
      </c>
      <c r="I423" s="84"/>
    </row>
    <row r="424" spans="1:9">
      <c r="A424" s="98">
        <f>Export!A371</f>
        <v>1017</v>
      </c>
      <c r="B424" s="27" t="str">
        <f>Export!C371</f>
        <v>4 x 6 RE</v>
      </c>
      <c r="C424" s="108">
        <f>Export!I371</f>
        <v>8863.1056319927156</v>
      </c>
      <c r="D424" s="28">
        <f>Export!E371</f>
        <v>18</v>
      </c>
      <c r="E424" s="28">
        <f>Export!F371</f>
        <v>230.4</v>
      </c>
      <c r="F424" s="28">
        <f>Export!G371</f>
        <v>0</v>
      </c>
      <c r="G424" s="31">
        <f>Export!H371</f>
        <v>490</v>
      </c>
      <c r="I424" s="84"/>
    </row>
    <row r="425" spans="1:9">
      <c r="A425" s="98">
        <f>Export!A372</f>
        <v>1017</v>
      </c>
      <c r="B425" s="27" t="str">
        <f>Export!C372</f>
        <v>4 x 10 RE</v>
      </c>
      <c r="C425" s="108">
        <f>Export!I372</f>
        <v>13533.648199236943</v>
      </c>
      <c r="D425" s="28">
        <f>Export!E372</f>
        <v>21</v>
      </c>
      <c r="E425" s="28">
        <f>Export!F372</f>
        <v>384</v>
      </c>
      <c r="F425" s="28">
        <f>Export!G372</f>
        <v>0</v>
      </c>
      <c r="G425" s="31">
        <f>Export!H372</f>
        <v>670</v>
      </c>
      <c r="I425" s="84"/>
    </row>
    <row r="426" spans="1:9">
      <c r="A426" s="98">
        <f>Export!A373</f>
        <v>1017</v>
      </c>
      <c r="B426" s="27" t="str">
        <f>Export!C373</f>
        <v>4 x 16 RM</v>
      </c>
      <c r="C426" s="108">
        <f>Export!I373</f>
        <v>22109.966129732209</v>
      </c>
      <c r="D426" s="28">
        <f>Export!E373</f>
        <v>25</v>
      </c>
      <c r="E426" s="28">
        <f>Export!F373</f>
        <v>614.4</v>
      </c>
      <c r="F426" s="28">
        <f>Export!G373</f>
        <v>0</v>
      </c>
      <c r="G426" s="31">
        <f>Export!H373</f>
        <v>950</v>
      </c>
      <c r="I426" s="84"/>
    </row>
    <row r="427" spans="1:9">
      <c r="A427" s="98">
        <f>Export!A374</f>
        <v>1017</v>
      </c>
      <c r="B427" s="27" t="str">
        <f>Export!C374</f>
        <v>4 x 25 RM</v>
      </c>
      <c r="C427" s="108">
        <f>Export!I374</f>
        <v>30147.608747890976</v>
      </c>
      <c r="D427" s="28">
        <f>Export!E374</f>
        <v>26</v>
      </c>
      <c r="E427" s="28">
        <f>Export!F374</f>
        <v>960</v>
      </c>
      <c r="F427" s="28">
        <f>Export!G374</f>
        <v>0</v>
      </c>
      <c r="G427" s="31">
        <f>Export!H374</f>
        <v>1430</v>
      </c>
      <c r="I427" s="84"/>
    </row>
    <row r="428" spans="1:9">
      <c r="A428" s="98">
        <f>Export!A375</f>
        <v>1017</v>
      </c>
      <c r="B428" s="27" t="str">
        <f>Export!C375</f>
        <v>4 x 35 SM</v>
      </c>
      <c r="C428" s="108">
        <f>Export!I375</f>
        <v>38573.704549030444</v>
      </c>
      <c r="D428" s="28">
        <f>Export!E375</f>
        <v>29</v>
      </c>
      <c r="E428" s="28">
        <f>Export!F375</f>
        <v>1344</v>
      </c>
      <c r="F428" s="28">
        <f>Export!G375</f>
        <v>0</v>
      </c>
      <c r="G428" s="31">
        <f>Export!H375</f>
        <v>1890</v>
      </c>
      <c r="I428" s="84"/>
    </row>
    <row r="429" spans="1:9">
      <c r="A429" s="98">
        <f>Export!A376</f>
        <v>1017</v>
      </c>
      <c r="B429" s="27" t="str">
        <f>Export!C376</f>
        <v>4 x 50 SM</v>
      </c>
      <c r="C429" s="108">
        <f>Export!I376</f>
        <v>51620.268874295507</v>
      </c>
      <c r="D429" s="28">
        <f>Export!E376</f>
        <v>34</v>
      </c>
      <c r="E429" s="28">
        <f>Export!F376</f>
        <v>1920</v>
      </c>
      <c r="F429" s="28">
        <f>Export!G376</f>
        <v>0</v>
      </c>
      <c r="G429" s="31">
        <f>Export!H376</f>
        <v>2510</v>
      </c>
      <c r="I429" s="84"/>
    </row>
    <row r="430" spans="1:9">
      <c r="A430" s="98">
        <f>Export!A377</f>
        <v>1017</v>
      </c>
      <c r="B430" s="27" t="str">
        <f>Export!C377</f>
        <v>4 x 70 SM</v>
      </c>
      <c r="C430" s="108">
        <f>Export!I377</f>
        <v>68258.507746885836</v>
      </c>
      <c r="D430" s="28">
        <f>Export!E377</f>
        <v>38</v>
      </c>
      <c r="E430" s="28">
        <f>Export!F377</f>
        <v>2688</v>
      </c>
      <c r="F430" s="28">
        <f>Export!G377</f>
        <v>0</v>
      </c>
      <c r="G430" s="31">
        <f>Export!H377</f>
        <v>3650</v>
      </c>
      <c r="I430" s="84"/>
    </row>
    <row r="431" spans="1:9">
      <c r="A431" s="98">
        <f>Export!A378</f>
        <v>1017</v>
      </c>
      <c r="B431" s="27" t="str">
        <f>Export!C378</f>
        <v>4 x 95 SM</v>
      </c>
      <c r="C431" s="108">
        <f>Export!I378</f>
        <v>98312.037989523684</v>
      </c>
      <c r="D431" s="28">
        <f>Export!E378</f>
        <v>44</v>
      </c>
      <c r="E431" s="28">
        <f>Export!F378</f>
        <v>3648</v>
      </c>
      <c r="F431" s="28">
        <f>Export!G378</f>
        <v>0</v>
      </c>
      <c r="G431" s="31">
        <f>Export!H378</f>
        <v>4750</v>
      </c>
      <c r="I431" s="84"/>
    </row>
    <row r="432" spans="1:9">
      <c r="A432" s="98">
        <f>Export!A379</f>
        <v>1017</v>
      </c>
      <c r="B432" s="27" t="str">
        <f>Export!C379</f>
        <v>4 x 120 SM</v>
      </c>
      <c r="C432" s="108">
        <f>Export!I379</f>
        <v>127075.782273046</v>
      </c>
      <c r="D432" s="28">
        <f>Export!E379</f>
        <v>48</v>
      </c>
      <c r="E432" s="28">
        <f>Export!F379</f>
        <v>4608</v>
      </c>
      <c r="F432" s="28">
        <f>Export!G379</f>
        <v>0</v>
      </c>
      <c r="G432" s="31">
        <f>Export!H379</f>
        <v>5910</v>
      </c>
      <c r="I432" s="84"/>
    </row>
    <row r="433" spans="1:9">
      <c r="A433" s="98">
        <f>Export!A380</f>
        <v>1017</v>
      </c>
      <c r="B433" s="27" t="str">
        <f>Export!C380</f>
        <v>4 x 150 SM</v>
      </c>
      <c r="C433" s="108">
        <f>Export!I380</f>
        <v>155203.73794848667</v>
      </c>
      <c r="D433" s="28">
        <f>Export!E380</f>
        <v>52</v>
      </c>
      <c r="E433" s="28">
        <f>Export!F380</f>
        <v>5760</v>
      </c>
      <c r="F433" s="28">
        <f>Export!G380</f>
        <v>0</v>
      </c>
      <c r="G433" s="31">
        <f>Export!H380</f>
        <v>7240</v>
      </c>
      <c r="I433" s="84"/>
    </row>
    <row r="434" spans="1:9">
      <c r="A434" s="98">
        <f>Export!A381</f>
        <v>1017</v>
      </c>
      <c r="B434" s="27" t="str">
        <f>Export!C381</f>
        <v>5 x 1.5 RE</v>
      </c>
      <c r="C434" s="108">
        <f>Export!I381</f>
        <v>4506.6638806742603</v>
      </c>
      <c r="D434" s="28">
        <f>Export!E381</f>
        <v>18</v>
      </c>
      <c r="E434" s="28">
        <f>Export!F381</f>
        <v>72</v>
      </c>
      <c r="F434" s="28">
        <f>Export!G381</f>
        <v>0</v>
      </c>
      <c r="G434" s="31">
        <f>Export!H381</f>
        <v>280</v>
      </c>
      <c r="I434" s="84"/>
    </row>
    <row r="435" spans="1:9">
      <c r="A435" s="98">
        <f>Export!A382</f>
        <v>1017</v>
      </c>
      <c r="B435" s="27" t="str">
        <f>Export!C382</f>
        <v>5 x 2.5 RE</v>
      </c>
      <c r="C435" s="108">
        <f>Export!I382</f>
        <v>5665.9538486322181</v>
      </c>
      <c r="D435" s="28">
        <f>Export!E382</f>
        <v>19</v>
      </c>
      <c r="E435" s="28">
        <f>Export!F382</f>
        <v>120</v>
      </c>
      <c r="F435" s="28">
        <f>Export!G382</f>
        <v>0</v>
      </c>
      <c r="G435" s="31">
        <f>Export!H382</f>
        <v>354</v>
      </c>
      <c r="I435" s="84"/>
    </row>
    <row r="436" spans="1:9">
      <c r="A436" s="98">
        <f>Export!A383</f>
        <v>1017</v>
      </c>
      <c r="B436" s="27" t="str">
        <f>Export!C383</f>
        <v>5 x 4 RE</v>
      </c>
      <c r="C436" s="108">
        <f>Export!I383</f>
        <v>8234.9040001411449</v>
      </c>
      <c r="D436" s="28">
        <f>Export!E383</f>
        <v>21</v>
      </c>
      <c r="E436" s="28">
        <f>Export!F383</f>
        <v>192</v>
      </c>
      <c r="F436" s="28">
        <f>Export!G383</f>
        <v>0</v>
      </c>
      <c r="G436" s="31">
        <f>Export!H383</f>
        <v>450</v>
      </c>
      <c r="I436" s="84"/>
    </row>
    <row r="437" spans="1:9">
      <c r="A437" s="98">
        <f>Export!A384</f>
        <v>1017</v>
      </c>
      <c r="B437" s="27" t="str">
        <f>Export!C384</f>
        <v>5 x 6 RE</v>
      </c>
      <c r="C437" s="108">
        <f>Export!I384</f>
        <v>10274.283210789705</v>
      </c>
      <c r="D437" s="28">
        <f>Export!E384</f>
        <v>22</v>
      </c>
      <c r="E437" s="28">
        <f>Export!F384</f>
        <v>288</v>
      </c>
      <c r="F437" s="28">
        <f>Export!G384</f>
        <v>0</v>
      </c>
      <c r="G437" s="31">
        <f>Export!H384</f>
        <v>570</v>
      </c>
      <c r="I437" s="84"/>
    </row>
    <row r="438" spans="1:9">
      <c r="A438" s="98">
        <f>Export!A385</f>
        <v>1017</v>
      </c>
      <c r="B438" s="27" t="str">
        <f>Export!C385</f>
        <v>5 x 10 RE</v>
      </c>
      <c r="C438" s="108">
        <f>Export!I385</f>
        <v>15959.96319762016</v>
      </c>
      <c r="D438" s="28">
        <f>Export!E385</f>
        <v>25</v>
      </c>
      <c r="E438" s="28">
        <f>Export!F385</f>
        <v>480</v>
      </c>
      <c r="F438" s="28">
        <f>Export!G385</f>
        <v>0</v>
      </c>
      <c r="G438" s="31">
        <f>Export!H385</f>
        <v>820</v>
      </c>
      <c r="I438" s="84"/>
    </row>
    <row r="439" spans="1:9">
      <c r="A439" s="98">
        <f>Export!A386</f>
        <v>1017</v>
      </c>
      <c r="B439" s="27" t="str">
        <f>Export!C386</f>
        <v>5 x 16 RM</v>
      </c>
      <c r="C439" s="108">
        <f>Export!I386</f>
        <v>25827.584482476967</v>
      </c>
      <c r="D439" s="28">
        <f>Export!E386</f>
        <v>27</v>
      </c>
      <c r="E439" s="28">
        <f>Export!F386</f>
        <v>768</v>
      </c>
      <c r="F439" s="28">
        <f>Export!G386</f>
        <v>0</v>
      </c>
      <c r="G439" s="31">
        <f>Export!H386</f>
        <v>1140</v>
      </c>
      <c r="I439" s="84"/>
    </row>
    <row r="440" spans="1:9">
      <c r="A440" s="98">
        <f>Export!A387</f>
        <v>1017</v>
      </c>
      <c r="B440" s="27" t="str">
        <f>Export!C387</f>
        <v>5 x 25 RM</v>
      </c>
      <c r="C440" s="108">
        <f>Export!I387</f>
        <v>36192.91140802775</v>
      </c>
      <c r="D440" s="28">
        <f>Export!E387</f>
        <v>31</v>
      </c>
      <c r="E440" s="28">
        <f>Export!F387</f>
        <v>1200</v>
      </c>
      <c r="F440" s="28">
        <f>Export!G387</f>
        <v>0</v>
      </c>
      <c r="G440" s="31">
        <f>Export!H387</f>
        <v>1710</v>
      </c>
      <c r="I440" s="84"/>
    </row>
    <row r="441" spans="1:9">
      <c r="A441" s="98">
        <f>Export!A388</f>
        <v>1017</v>
      </c>
      <c r="B441" s="27" t="str">
        <f>Export!C388</f>
        <v>7 x 1.5 RE</v>
      </c>
      <c r="C441" s="108">
        <f>Export!I388</f>
        <v>6175.7986512943571</v>
      </c>
      <c r="D441" s="28">
        <f>Export!E388</f>
        <v>16</v>
      </c>
      <c r="E441" s="28">
        <f>Export!F388</f>
        <v>100.8</v>
      </c>
      <c r="F441" s="28">
        <f>Export!G388</f>
        <v>0</v>
      </c>
      <c r="G441" s="31">
        <f>Export!H388</f>
        <v>330</v>
      </c>
      <c r="I441" s="84"/>
    </row>
    <row r="442" spans="1:9">
      <c r="A442" s="98">
        <f>Export!A389</f>
        <v>1017</v>
      </c>
      <c r="B442" s="27" t="str">
        <f>Export!C389</f>
        <v>12 x 1.5 RE</v>
      </c>
      <c r="C442" s="108">
        <f>Export!I389</f>
        <v>9632.4250217239714</v>
      </c>
      <c r="D442" s="28">
        <f>Export!E389</f>
        <v>20.5</v>
      </c>
      <c r="E442" s="28">
        <f>Export!F389</f>
        <v>172.8</v>
      </c>
      <c r="F442" s="28">
        <f>Export!G389</f>
        <v>0</v>
      </c>
      <c r="G442" s="31">
        <f>Export!H389</f>
        <v>500</v>
      </c>
      <c r="I442" s="84"/>
    </row>
    <row r="443" spans="1:9">
      <c r="A443" s="98">
        <f>Export!A390</f>
        <v>1017</v>
      </c>
      <c r="B443" s="27" t="str">
        <f>Export!C390</f>
        <v>19 x 1.5 RE</v>
      </c>
      <c r="C443" s="108">
        <f>Export!I390</f>
        <v>14900.821315899406</v>
      </c>
      <c r="D443" s="28">
        <f>Export!E390</f>
        <v>24</v>
      </c>
      <c r="E443" s="28">
        <f>Export!F390</f>
        <v>273.60000000000002</v>
      </c>
      <c r="F443" s="28">
        <f>Export!G390</f>
        <v>0</v>
      </c>
      <c r="G443" s="31">
        <f>Export!H390</f>
        <v>720</v>
      </c>
      <c r="I443" s="84"/>
    </row>
    <row r="444" spans="1:9">
      <c r="A444" s="98">
        <f>Export!A391</f>
        <v>1017</v>
      </c>
      <c r="B444" s="27" t="str">
        <f>Export!C391</f>
        <v>24 x 1.5 RE</v>
      </c>
      <c r="C444" s="108">
        <f>Export!I391</f>
        <v>18055.486032371391</v>
      </c>
      <c r="D444" s="28">
        <f>Export!E391</f>
        <v>28</v>
      </c>
      <c r="E444" s="28">
        <f>Export!F391</f>
        <v>345.6</v>
      </c>
      <c r="F444" s="28">
        <f>Export!G391</f>
        <v>0</v>
      </c>
      <c r="G444" s="31">
        <f>Export!H391</f>
        <v>890</v>
      </c>
      <c r="I444" s="84"/>
    </row>
    <row r="445" spans="1:9">
      <c r="A445" s="98">
        <f>Export!A392</f>
        <v>1017</v>
      </c>
      <c r="B445" s="27" t="str">
        <f>Export!C392</f>
        <v>30 x 1.5 RE</v>
      </c>
      <c r="C445" s="108">
        <f>Export!I392</f>
        <v>21572.808212641747</v>
      </c>
      <c r="D445" s="28">
        <f>Export!E392</f>
        <v>31</v>
      </c>
      <c r="E445" s="28">
        <f>Export!F392</f>
        <v>432</v>
      </c>
      <c r="F445" s="28">
        <f>Export!G392</f>
        <v>0</v>
      </c>
      <c r="G445" s="31">
        <f>Export!H392</f>
        <v>1090</v>
      </c>
      <c r="I445" s="84"/>
    </row>
    <row r="446" spans="1:9">
      <c r="A446" s="98">
        <f>Export!A393</f>
        <v>1017</v>
      </c>
      <c r="B446" s="27" t="str">
        <f>Export!C393</f>
        <v>7 x 2.5 RE</v>
      </c>
      <c r="C446" s="108">
        <f>Export!I393</f>
        <v>8157.5168425942165</v>
      </c>
      <c r="D446" s="28">
        <f>Export!E393</f>
        <v>18</v>
      </c>
      <c r="E446" s="28">
        <f>Export!F393</f>
        <v>168</v>
      </c>
      <c r="F446" s="28">
        <f>Export!G393</f>
        <v>0</v>
      </c>
      <c r="G446" s="31">
        <f>Export!H393</f>
        <v>430</v>
      </c>
      <c r="I446" s="84"/>
    </row>
    <row r="447" spans="1:9">
      <c r="A447" s="98">
        <f>Export!A394</f>
        <v>1017</v>
      </c>
      <c r="B447" s="27" t="str">
        <f>Export!C394</f>
        <v>12 x 2.5 RE</v>
      </c>
      <c r="C447" s="108">
        <f>Export!I394</f>
        <v>13509.369875300648</v>
      </c>
      <c r="D447" s="28">
        <f>Export!E394</f>
        <v>25</v>
      </c>
      <c r="E447" s="28">
        <f>Export!F394</f>
        <v>288</v>
      </c>
      <c r="F447" s="28">
        <f>Export!G394</f>
        <v>0</v>
      </c>
      <c r="G447" s="31">
        <f>Export!H394</f>
        <v>650</v>
      </c>
      <c r="I447" s="84"/>
    </row>
    <row r="448" spans="1:9">
      <c r="A448" s="98">
        <f>Export!A395</f>
        <v>1017</v>
      </c>
      <c r="B448" s="27" t="str">
        <f>Export!C395</f>
        <v>19 x 2.5 RE</v>
      </c>
      <c r="C448" s="108">
        <f>Export!I395</f>
        <v>21310.298835080586</v>
      </c>
      <c r="D448" s="28">
        <f>Export!E395</f>
        <v>26</v>
      </c>
      <c r="E448" s="28">
        <f>Export!F395</f>
        <v>456</v>
      </c>
      <c r="F448" s="28">
        <f>Export!G395</f>
        <v>0</v>
      </c>
      <c r="G448" s="31">
        <f>Export!H395</f>
        <v>950</v>
      </c>
      <c r="I448" s="84"/>
    </row>
    <row r="449" spans="1:9">
      <c r="A449" s="98">
        <f>Export!A396</f>
        <v>1017</v>
      </c>
      <c r="B449" s="27" t="str">
        <f>Export!C396</f>
        <v>24 x 2.5 RE</v>
      </c>
      <c r="C449" s="108">
        <f>Export!I396</f>
        <v>26112.854788728397</v>
      </c>
      <c r="D449" s="28">
        <f>Export!E396</f>
        <v>30.5</v>
      </c>
      <c r="E449" s="28">
        <f>Export!F396</f>
        <v>576</v>
      </c>
      <c r="F449" s="28">
        <f>Export!G396</f>
        <v>0</v>
      </c>
      <c r="G449" s="31">
        <f>Export!H396</f>
        <v>1210</v>
      </c>
      <c r="I449" s="84"/>
    </row>
    <row r="450" spans="1:9">
      <c r="A450" s="98">
        <f>Export!A397</f>
        <v>1017</v>
      </c>
      <c r="B450" s="27" t="str">
        <f>Export!C397</f>
        <v>30 x 2.5 RE</v>
      </c>
      <c r="C450" s="108">
        <f>Export!I397</f>
        <v>31299.311739618839</v>
      </c>
      <c r="D450" s="28">
        <f>Export!E397</f>
        <v>32.5</v>
      </c>
      <c r="E450" s="28">
        <f>Export!F397</f>
        <v>720</v>
      </c>
      <c r="F450" s="28">
        <f>Export!G397</f>
        <v>0</v>
      </c>
      <c r="G450" s="31">
        <f>Export!H397</f>
        <v>1470</v>
      </c>
      <c r="I450" s="84"/>
    </row>
    <row r="451" spans="1:9">
      <c r="B451" s="27"/>
      <c r="C451" s="108"/>
      <c r="D451" s="28"/>
      <c r="E451" s="28"/>
      <c r="F451" s="28"/>
      <c r="G451" s="31"/>
      <c r="I451"/>
    </row>
    <row r="452" spans="1:9" ht="18.75">
      <c r="A452" s="98" t="str">
        <f>B452</f>
        <v>NHXH  FE180/E90</v>
      </c>
      <c r="B452" s="157" t="str">
        <f>Export!B398</f>
        <v>NHXH  FE180/E90</v>
      </c>
      <c r="C452" s="158"/>
      <c r="D452" s="159"/>
      <c r="E452" s="159"/>
      <c r="F452" s="159"/>
      <c r="G452" s="160" t="str">
        <f>Export!D398</f>
        <v>E90</v>
      </c>
      <c r="I452" s="84"/>
    </row>
    <row r="453" spans="1:9" hidden="1">
      <c r="A453" s="98">
        <f>Export!A398</f>
        <v>1018</v>
      </c>
      <c r="B453" s="27" t="s">
        <v>400</v>
      </c>
      <c r="C453" s="108" t="s">
        <v>401</v>
      </c>
      <c r="D453" s="28" t="s">
        <v>402</v>
      </c>
      <c r="E453" s="28" t="s">
        <v>403</v>
      </c>
      <c r="F453" s="28" t="s">
        <v>404</v>
      </c>
      <c r="G453" s="31" t="s">
        <v>405</v>
      </c>
      <c r="I453" s="84"/>
    </row>
    <row r="454" spans="1:9">
      <c r="A454" s="98">
        <f>Export!A398</f>
        <v>1018</v>
      </c>
      <c r="B454" s="27" t="str">
        <f>Export!C398</f>
        <v>1 x 16</v>
      </c>
      <c r="C454" s="108">
        <f>Export!I398</f>
        <v>4884.5381557547544</v>
      </c>
      <c r="D454" s="28">
        <f>Export!E398</f>
        <v>11</v>
      </c>
      <c r="E454" s="28">
        <f>Export!F398</f>
        <v>153.6</v>
      </c>
      <c r="F454" s="28">
        <f>Export!G398</f>
        <v>0</v>
      </c>
      <c r="G454" s="31">
        <f>Export!H398</f>
        <v>250</v>
      </c>
      <c r="I454" s="84"/>
    </row>
    <row r="455" spans="1:9">
      <c r="A455" s="98">
        <f>Export!A400</f>
        <v>1018</v>
      </c>
      <c r="B455" s="27" t="str">
        <f>Export!C399</f>
        <v>1 x 25</v>
      </c>
      <c r="C455" s="108">
        <f>Export!I399</f>
        <v>7204.6921059032529</v>
      </c>
      <c r="D455" s="28">
        <f>Export!E399</f>
        <v>13</v>
      </c>
      <c r="E455" s="28">
        <f>Export!F399</f>
        <v>240</v>
      </c>
      <c r="F455" s="28">
        <f>Export!G399</f>
        <v>0</v>
      </c>
      <c r="G455" s="31">
        <f>Export!H399</f>
        <v>355</v>
      </c>
      <c r="I455" s="84"/>
    </row>
    <row r="456" spans="1:9">
      <c r="A456" s="98">
        <f>Export!A401</f>
        <v>1018</v>
      </c>
      <c r="B456" s="27" t="str">
        <f>Export!C400</f>
        <v>1 x 35</v>
      </c>
      <c r="C456" s="108">
        <f>Export!I400</f>
        <v>9545.2925930755955</v>
      </c>
      <c r="D456" s="28">
        <f>Export!E400</f>
        <v>14</v>
      </c>
      <c r="E456" s="28">
        <f>Export!F400</f>
        <v>336</v>
      </c>
      <c r="F456" s="28">
        <f>Export!G400</f>
        <v>0</v>
      </c>
      <c r="G456" s="31">
        <f>Export!H400</f>
        <v>460</v>
      </c>
      <c r="I456" s="84"/>
    </row>
    <row r="457" spans="1:9">
      <c r="A457" s="98">
        <f>Export!A402</f>
        <v>1018</v>
      </c>
      <c r="B457" s="27" t="str">
        <f>Export!C401</f>
        <v>1 x 50</v>
      </c>
      <c r="C457" s="108">
        <f>Export!I401</f>
        <v>12379.597879847914</v>
      </c>
      <c r="D457" s="28">
        <f>Export!E401</f>
        <v>16</v>
      </c>
      <c r="E457" s="28">
        <f>Export!F401</f>
        <v>480</v>
      </c>
      <c r="F457" s="28">
        <f>Export!G401</f>
        <v>0</v>
      </c>
      <c r="G457" s="31">
        <f>Export!H401</f>
        <v>610</v>
      </c>
      <c r="I457" s="84"/>
    </row>
    <row r="458" spans="1:9">
      <c r="A458" s="98">
        <f>Export!A403</f>
        <v>1018</v>
      </c>
      <c r="B458" s="27" t="str">
        <f>Export!C402</f>
        <v>1 x 70</v>
      </c>
      <c r="C458" s="108">
        <f>Export!I402</f>
        <v>19262.482403825677</v>
      </c>
      <c r="D458" s="28">
        <f>Export!E402</f>
        <v>18</v>
      </c>
      <c r="E458" s="28">
        <f>Export!F402</f>
        <v>672</v>
      </c>
      <c r="F458" s="28">
        <f>Export!G402</f>
        <v>0</v>
      </c>
      <c r="G458" s="31">
        <f>Export!H402</f>
        <v>810</v>
      </c>
      <c r="I458" s="84"/>
    </row>
    <row r="459" spans="1:9">
      <c r="A459" s="98">
        <f>Export!A404</f>
        <v>1018</v>
      </c>
      <c r="B459" s="27" t="str">
        <f>Export!C403</f>
        <v>1 x 95</v>
      </c>
      <c r="C459" s="108">
        <f>Export!I403</f>
        <v>24321.457496082898</v>
      </c>
      <c r="D459" s="28">
        <f>Export!E403</f>
        <v>20</v>
      </c>
      <c r="E459" s="28">
        <f>Export!F403</f>
        <v>912</v>
      </c>
      <c r="F459" s="28">
        <f>Export!G403</f>
        <v>0</v>
      </c>
      <c r="G459" s="31">
        <f>Export!H403</f>
        <v>1100</v>
      </c>
      <c r="I459" s="84"/>
    </row>
    <row r="460" spans="1:9">
      <c r="A460" s="98">
        <f>Export!A405</f>
        <v>1018</v>
      </c>
      <c r="B460" s="27" t="str">
        <f>Export!C404</f>
        <v>1 x 120</v>
      </c>
      <c r="C460" s="108">
        <f>Export!I404</f>
        <v>32286.694849952906</v>
      </c>
      <c r="D460" s="28">
        <f>Export!E404</f>
        <v>21</v>
      </c>
      <c r="E460" s="28">
        <f>Export!F404</f>
        <v>1152</v>
      </c>
      <c r="F460" s="28">
        <f>Export!G404</f>
        <v>0</v>
      </c>
      <c r="G460" s="31">
        <f>Export!H404</f>
        <v>1350</v>
      </c>
      <c r="I460" s="84"/>
    </row>
    <row r="461" spans="1:9">
      <c r="A461" s="98">
        <f>Export!A406</f>
        <v>1018</v>
      </c>
      <c r="B461" s="27" t="str">
        <f>Export!C405</f>
        <v>1 x 150</v>
      </c>
      <c r="C461" s="108">
        <f>Export!I405</f>
        <v>36362.257952723536</v>
      </c>
      <c r="D461" s="28">
        <f>Export!E405</f>
        <v>24</v>
      </c>
      <c r="E461" s="28">
        <f>Export!F405</f>
        <v>1440</v>
      </c>
      <c r="F461" s="28">
        <f>Export!G405</f>
        <v>0</v>
      </c>
      <c r="G461" s="31">
        <f>Export!H405</f>
        <v>1650</v>
      </c>
      <c r="I461" s="84"/>
    </row>
    <row r="462" spans="1:9">
      <c r="A462" s="98">
        <f>Export!A407</f>
        <v>1018</v>
      </c>
      <c r="B462" s="27" t="str">
        <f>Export!C406</f>
        <v>1 x 185</v>
      </c>
      <c r="C462" s="108">
        <f>Export!I406</f>
        <v>45497.795550179704</v>
      </c>
      <c r="D462" s="28">
        <f>Export!E406</f>
        <v>26</v>
      </c>
      <c r="E462" s="28">
        <f>Export!F406</f>
        <v>1776</v>
      </c>
      <c r="F462" s="28">
        <f>Export!G406</f>
        <v>0</v>
      </c>
      <c r="G462" s="31">
        <f>Export!H406</f>
        <v>2050</v>
      </c>
      <c r="I462" s="84"/>
    </row>
    <row r="463" spans="1:9">
      <c r="A463" s="98">
        <f>Export!A408</f>
        <v>1018</v>
      </c>
      <c r="B463" s="27" t="str">
        <f>Export!C407</f>
        <v>1 x 240</v>
      </c>
      <c r="C463" s="108">
        <f>Export!I407</f>
        <v>63861.815170927715</v>
      </c>
      <c r="D463" s="28">
        <f>Export!E407</f>
        <v>29</v>
      </c>
      <c r="E463" s="28">
        <f>Export!F407</f>
        <v>2304</v>
      </c>
      <c r="F463" s="28">
        <f>Export!G407</f>
        <v>0</v>
      </c>
      <c r="G463" s="31">
        <f>Export!H407</f>
        <v>2650</v>
      </c>
      <c r="I463" s="84"/>
    </row>
    <row r="464" spans="1:9">
      <c r="A464" s="98">
        <f>Export!A409</f>
        <v>1018</v>
      </c>
      <c r="B464" s="27" t="str">
        <f>Export!C408</f>
        <v>1 x 300</v>
      </c>
      <c r="C464" s="108">
        <f>Export!I408</f>
        <v>94762.946846212391</v>
      </c>
      <c r="D464" s="28">
        <f>Export!E408</f>
        <v>32</v>
      </c>
      <c r="E464" s="28">
        <f>Export!F408</f>
        <v>2880</v>
      </c>
      <c r="F464" s="28">
        <f>Export!G408</f>
        <v>0</v>
      </c>
      <c r="G464" s="31">
        <f>Export!H408</f>
        <v>3275</v>
      </c>
      <c r="I464" s="84"/>
    </row>
    <row r="465" spans="1:9">
      <c r="A465" s="98">
        <f>Export!A410</f>
        <v>1018</v>
      </c>
      <c r="B465" s="27" t="str">
        <f>Export!C409</f>
        <v>2 x 1.5</v>
      </c>
      <c r="C465" s="108">
        <f>Export!I409</f>
        <v>1585.0522513472827</v>
      </c>
      <c r="D465" s="28">
        <f>Export!E409</f>
        <v>13</v>
      </c>
      <c r="E465" s="28">
        <f>Export!F409</f>
        <v>28.8</v>
      </c>
      <c r="F465" s="28">
        <f>Export!G409</f>
        <v>0</v>
      </c>
      <c r="G465" s="31">
        <f>Export!H409</f>
        <v>200</v>
      </c>
      <c r="I465" s="84"/>
    </row>
    <row r="466" spans="1:9">
      <c r="A466" s="98">
        <f>Export!A411</f>
        <v>1018</v>
      </c>
      <c r="B466" s="27" t="str">
        <f>Export!C410</f>
        <v>3 x 1.5 RE</v>
      </c>
      <c r="C466" s="108">
        <f>Export!I410</f>
        <v>1994.8072469666931</v>
      </c>
      <c r="D466" s="28">
        <f>Export!E410</f>
        <v>13.5</v>
      </c>
      <c r="E466" s="28">
        <f>Export!F410</f>
        <v>43.2</v>
      </c>
      <c r="F466" s="28">
        <f>Export!G410</f>
        <v>0</v>
      </c>
      <c r="G466" s="31">
        <f>Export!H410</f>
        <v>210</v>
      </c>
      <c r="I466" s="84"/>
    </row>
    <row r="467" spans="1:9">
      <c r="A467" s="98">
        <f>Export!A412</f>
        <v>1018</v>
      </c>
      <c r="B467" s="27" t="str">
        <f>Export!C411</f>
        <v>3 x 2.5 RE</v>
      </c>
      <c r="C467" s="108">
        <f>Export!I411</f>
        <v>2923.252102894578</v>
      </c>
      <c r="D467" s="28">
        <f>Export!E411</f>
        <v>14.6</v>
      </c>
      <c r="E467" s="28">
        <f>Export!F411</f>
        <v>72</v>
      </c>
      <c r="F467" s="28">
        <f>Export!G411</f>
        <v>0</v>
      </c>
      <c r="G467" s="31">
        <f>Export!H411</f>
        <v>243</v>
      </c>
      <c r="I467" s="84"/>
    </row>
    <row r="468" spans="1:9">
      <c r="A468" s="98">
        <f>Export!A413</f>
        <v>1018</v>
      </c>
      <c r="B468" s="27" t="str">
        <f>Export!C412</f>
        <v>3 x 4 RE</v>
      </c>
      <c r="C468" s="108">
        <f>Export!I412</f>
        <v>4350.3987705641366</v>
      </c>
      <c r="D468" s="28">
        <f>Export!E412</f>
        <v>15.5</v>
      </c>
      <c r="E468" s="28">
        <f>Export!F412</f>
        <v>115.2</v>
      </c>
      <c r="F468" s="28">
        <f>Export!G412</f>
        <v>0</v>
      </c>
      <c r="G468" s="31">
        <f>Export!H412</f>
        <v>302</v>
      </c>
      <c r="I468" s="84"/>
    </row>
    <row r="469" spans="1:9">
      <c r="A469" s="98">
        <f>Export!A414</f>
        <v>1018</v>
      </c>
      <c r="B469" s="27" t="str">
        <f>Export!C413</f>
        <v>3 x 6 RE</v>
      </c>
      <c r="C469" s="108">
        <f>Export!I413</f>
        <v>6127.3362881527046</v>
      </c>
      <c r="D469" s="28">
        <f>Export!E413</f>
        <v>16.5</v>
      </c>
      <c r="E469" s="28">
        <f>Export!F413</f>
        <v>172.8</v>
      </c>
      <c r="F469" s="28">
        <f>Export!G413</f>
        <v>0</v>
      </c>
      <c r="G469" s="31">
        <f>Export!H413</f>
        <v>399</v>
      </c>
      <c r="I469" s="84"/>
    </row>
    <row r="470" spans="1:9">
      <c r="A470" s="98">
        <f>Export!A415</f>
        <v>1018</v>
      </c>
      <c r="B470" s="27" t="str">
        <f>Export!C414</f>
        <v>4 x 1.5 RE</v>
      </c>
      <c r="C470" s="108">
        <f>Export!I414</f>
        <v>2850.2957256257564</v>
      </c>
      <c r="D470" s="28">
        <f>Export!E414</f>
        <v>15</v>
      </c>
      <c r="E470" s="28">
        <f>Export!F414</f>
        <v>57.6</v>
      </c>
      <c r="F470" s="28">
        <f>Export!G414</f>
        <v>0</v>
      </c>
      <c r="G470" s="31">
        <f>Export!H414</f>
        <v>245</v>
      </c>
      <c r="I470" s="84"/>
    </row>
    <row r="471" spans="1:9">
      <c r="A471" s="98">
        <f>Export!A416</f>
        <v>1018</v>
      </c>
      <c r="B471" s="27" t="str">
        <f>Export!C415</f>
        <v>4 x 2,5 RE</v>
      </c>
      <c r="C471" s="108">
        <f>Export!I415</f>
        <v>3754.7549232734805</v>
      </c>
      <c r="D471" s="28">
        <f>Export!E415</f>
        <v>16</v>
      </c>
      <c r="E471" s="28">
        <f>Export!F415</f>
        <v>96</v>
      </c>
      <c r="F471" s="28">
        <f>Export!G415</f>
        <v>0</v>
      </c>
      <c r="G471" s="31">
        <f>Export!H415</f>
        <v>299</v>
      </c>
      <c r="I471" s="84"/>
    </row>
    <row r="472" spans="1:9">
      <c r="A472" s="98">
        <f>Export!A417</f>
        <v>1018</v>
      </c>
      <c r="B472" s="27" t="str">
        <f>Export!C416</f>
        <v>4 x 4 RE</v>
      </c>
      <c r="C472" s="108">
        <f>Export!I416</f>
        <v>5794.5352795154758</v>
      </c>
      <c r="D472" s="28">
        <f>Export!E416</f>
        <v>17</v>
      </c>
      <c r="E472" s="28">
        <f>Export!F416</f>
        <v>153.6</v>
      </c>
      <c r="F472" s="28">
        <f>Export!G416</f>
        <v>0</v>
      </c>
      <c r="G472" s="31">
        <f>Export!H416</f>
        <v>376</v>
      </c>
      <c r="I472" s="84"/>
    </row>
    <row r="473" spans="1:9">
      <c r="A473" s="98">
        <f>Export!A418</f>
        <v>1018</v>
      </c>
      <c r="B473" s="27" t="str">
        <f>Export!C417</f>
        <v>4 x 6 RE</v>
      </c>
      <c r="C473" s="108">
        <f>Export!I417</f>
        <v>7939.2528907331725</v>
      </c>
      <c r="D473" s="28">
        <f>Export!E417</f>
        <v>18.5</v>
      </c>
      <c r="E473" s="28">
        <f>Export!F417</f>
        <v>230.4</v>
      </c>
      <c r="F473" s="28">
        <f>Export!G417</f>
        <v>0</v>
      </c>
      <c r="G473" s="31">
        <f>Export!H417</f>
        <v>474</v>
      </c>
      <c r="I473" s="84"/>
    </row>
    <row r="474" spans="1:9">
      <c r="A474" s="98">
        <f>Export!A419</f>
        <v>1018</v>
      </c>
      <c r="B474" s="27" t="str">
        <f>Export!C418</f>
        <v>4 x 10 RE</v>
      </c>
      <c r="C474" s="108">
        <f>Export!I418</f>
        <v>13289.054089637337</v>
      </c>
      <c r="D474" s="28">
        <f>Export!E418</f>
        <v>20.5</v>
      </c>
      <c r="E474" s="28">
        <f>Export!F418</f>
        <v>384</v>
      </c>
      <c r="F474" s="28">
        <f>Export!G418</f>
        <v>0</v>
      </c>
      <c r="G474" s="31">
        <f>Export!H418</f>
        <v>657</v>
      </c>
      <c r="I474" s="84"/>
    </row>
    <row r="475" spans="1:9">
      <c r="A475" s="98">
        <f>Export!A420</f>
        <v>1018</v>
      </c>
      <c r="B475" s="27" t="str">
        <f>Export!C419</f>
        <v>4 x 16 RM</v>
      </c>
      <c r="C475" s="108">
        <f>Export!I419</f>
        <v>20098.982236346277</v>
      </c>
      <c r="D475" s="28">
        <f>Export!E419</f>
        <v>24</v>
      </c>
      <c r="E475" s="28">
        <f>Export!F419</f>
        <v>614.4</v>
      </c>
      <c r="F475" s="28">
        <f>Export!G419</f>
        <v>0</v>
      </c>
      <c r="G475" s="31">
        <f>Export!H419</f>
        <v>973</v>
      </c>
      <c r="I475" s="84"/>
    </row>
    <row r="476" spans="1:9">
      <c r="A476" s="98">
        <f>Export!A421</f>
        <v>1018</v>
      </c>
      <c r="B476" s="27" t="str">
        <f>Export!C420</f>
        <v>4 x 25 RM</v>
      </c>
      <c r="C476" s="108">
        <f>Export!I420</f>
        <v>31588.112552543225</v>
      </c>
      <c r="D476" s="28">
        <f>Export!E420</f>
        <v>26.5</v>
      </c>
      <c r="E476" s="28">
        <f>Export!F420</f>
        <v>960</v>
      </c>
      <c r="F476" s="28">
        <f>Export!G420</f>
        <v>0</v>
      </c>
      <c r="G476" s="31">
        <f>Export!H420</f>
        <v>1422</v>
      </c>
      <c r="I476" s="84"/>
    </row>
    <row r="477" spans="1:9">
      <c r="A477" s="98">
        <f>Export!A422</f>
        <v>1018</v>
      </c>
      <c r="B477" s="27" t="str">
        <f>Export!C421</f>
        <v>4 x 35 SM</v>
      </c>
      <c r="C477" s="108">
        <f>Export!I421</f>
        <v>41170.383035467406</v>
      </c>
      <c r="D477" s="28">
        <f>Export!E421</f>
        <v>30</v>
      </c>
      <c r="E477" s="28">
        <f>Export!F421</f>
        <v>1344</v>
      </c>
      <c r="F477" s="28">
        <f>Export!G421</f>
        <v>0</v>
      </c>
      <c r="G477" s="31">
        <f>Export!H421</f>
        <v>1858</v>
      </c>
      <c r="I477" s="84"/>
    </row>
    <row r="478" spans="1:9">
      <c r="A478" s="98">
        <f>Export!A423</f>
        <v>1018</v>
      </c>
      <c r="B478" s="27" t="str">
        <f>Export!C422</f>
        <v>4 x 50 SM</v>
      </c>
      <c r="C478" s="108">
        <f>Export!I422</f>
        <v>53266.150625666749</v>
      </c>
      <c r="D478" s="28">
        <f>Export!E422</f>
        <v>35</v>
      </c>
      <c r="E478" s="28">
        <f>Export!F422</f>
        <v>1920</v>
      </c>
      <c r="F478" s="28">
        <f>Export!G422</f>
        <v>0</v>
      </c>
      <c r="G478" s="31">
        <f>Export!H422</f>
        <v>2900</v>
      </c>
      <c r="I478" s="84"/>
    </row>
    <row r="479" spans="1:9">
      <c r="A479" s="98">
        <f>Export!A424</f>
        <v>1018</v>
      </c>
      <c r="B479" s="27" t="str">
        <f>Export!C423</f>
        <v>4 x 70 SM</v>
      </c>
      <c r="C479" s="108">
        <f>Export!I423</f>
        <v>76158.462649223395</v>
      </c>
      <c r="D479" s="28">
        <f>Export!E423</f>
        <v>40.5</v>
      </c>
      <c r="E479" s="28">
        <f>Export!F423</f>
        <v>2688</v>
      </c>
      <c r="F479" s="28">
        <f>Export!G423</f>
        <v>0</v>
      </c>
      <c r="G479" s="31">
        <f>Export!H423</f>
        <v>3900</v>
      </c>
      <c r="I479" s="84"/>
    </row>
    <row r="480" spans="1:9">
      <c r="A480" s="98">
        <f>Export!A425</f>
        <v>1018</v>
      </c>
      <c r="B480" s="27" t="str">
        <f>Export!C424</f>
        <v>4 x 95 SM</v>
      </c>
      <c r="C480" s="108">
        <f>Export!I424</f>
        <v>102670.61026822761</v>
      </c>
      <c r="D480" s="28">
        <f>Export!E424</f>
        <v>45.5</v>
      </c>
      <c r="E480" s="28">
        <f>Export!F424</f>
        <v>3648</v>
      </c>
      <c r="F480" s="28">
        <f>Export!G424</f>
        <v>0</v>
      </c>
      <c r="G480" s="31">
        <f>Export!H424</f>
        <v>5200</v>
      </c>
      <c r="I480" s="84"/>
    </row>
    <row r="481" spans="1:9">
      <c r="A481" s="98">
        <f>Export!A426</f>
        <v>1018</v>
      </c>
      <c r="B481" s="27" t="str">
        <f>Export!C425</f>
        <v>4 x 120 SM</v>
      </c>
      <c r="C481" s="108">
        <f>Export!I425</f>
        <v>127675.65902529511</v>
      </c>
      <c r="D481" s="28">
        <f>Export!E425</f>
        <v>50</v>
      </c>
      <c r="E481" s="28">
        <f>Export!F425</f>
        <v>4608</v>
      </c>
      <c r="F481" s="28">
        <f>Export!G425</f>
        <v>0</v>
      </c>
      <c r="G481" s="31">
        <f>Export!H425</f>
        <v>6300</v>
      </c>
      <c r="I481" s="84"/>
    </row>
    <row r="482" spans="1:9">
      <c r="A482" s="98">
        <f>Export!A427</f>
        <v>1018</v>
      </c>
      <c r="B482" s="27" t="str">
        <f>Export!C426</f>
        <v>4 x 150 SM</v>
      </c>
      <c r="C482" s="108">
        <f>Export!I426</f>
        <v>160888.79992631922</v>
      </c>
      <c r="D482" s="28">
        <f>Export!E426</f>
        <v>55</v>
      </c>
      <c r="E482" s="28">
        <f>Export!F426</f>
        <v>5760</v>
      </c>
      <c r="F482" s="28">
        <f>Export!G426</f>
        <v>0</v>
      </c>
      <c r="G482" s="31">
        <f>Export!H426</f>
        <v>6800</v>
      </c>
      <c r="I482" s="84"/>
    </row>
    <row r="483" spans="1:9">
      <c r="A483" s="98">
        <f>Export!A428</f>
        <v>1018</v>
      </c>
      <c r="B483" s="27" t="str">
        <f>Export!C427</f>
        <v>5 x 1.5 RE</v>
      </c>
      <c r="C483" s="108">
        <f>Export!I427</f>
        <v>3260.0507212451676</v>
      </c>
      <c r="D483" s="28">
        <f>Export!E427</f>
        <v>15.5</v>
      </c>
      <c r="E483" s="28">
        <f>Export!F427</f>
        <v>72</v>
      </c>
      <c r="F483" s="28">
        <f>Export!G427</f>
        <v>0</v>
      </c>
      <c r="G483" s="31">
        <f>Export!H427</f>
        <v>290</v>
      </c>
      <c r="I483" s="84"/>
    </row>
    <row r="484" spans="1:9">
      <c r="A484" s="98">
        <f>Export!A429</f>
        <v>1018</v>
      </c>
      <c r="B484" s="27" t="str">
        <f>Export!C428</f>
        <v>5 x 2.5 RE</v>
      </c>
      <c r="C484" s="108">
        <f>Export!I428</f>
        <v>4394.3724774110979</v>
      </c>
      <c r="D484" s="28">
        <f>Export!E428</f>
        <v>17</v>
      </c>
      <c r="E484" s="28">
        <f>Export!F428</f>
        <v>120</v>
      </c>
      <c r="F484" s="28">
        <f>Export!G428</f>
        <v>0</v>
      </c>
      <c r="G484" s="31">
        <f>Export!H428</f>
        <v>359</v>
      </c>
      <c r="I484" s="84"/>
    </row>
    <row r="485" spans="1:9">
      <c r="A485" s="98">
        <f>Export!A430</f>
        <v>1018</v>
      </c>
      <c r="B485" s="27" t="str">
        <f>Export!C429</f>
        <v>5 x 4 RE</v>
      </c>
      <c r="C485" s="108">
        <f>Export!I429</f>
        <v>6583.0637954757567</v>
      </c>
      <c r="D485" s="28">
        <f>Export!E429</f>
        <v>18.5</v>
      </c>
      <c r="E485" s="28">
        <f>Export!F429</f>
        <v>192</v>
      </c>
      <c r="F485" s="28">
        <f>Export!G429</f>
        <v>0</v>
      </c>
      <c r="G485" s="31">
        <f>Export!H429</f>
        <v>457</v>
      </c>
      <c r="I485" s="84"/>
    </row>
    <row r="486" spans="1:9">
      <c r="A486" s="98">
        <f>Export!A431</f>
        <v>1018</v>
      </c>
      <c r="B486" s="27" t="str">
        <f>Export!C430</f>
        <v>5 x 6 RE</v>
      </c>
      <c r="C486" s="108">
        <f>Export!I430</f>
        <v>9128.5417804578028</v>
      </c>
      <c r="D486" s="28">
        <f>Export!E430</f>
        <v>20</v>
      </c>
      <c r="E486" s="28">
        <f>Export!F430</f>
        <v>288</v>
      </c>
      <c r="F486" s="28">
        <f>Export!G430</f>
        <v>0</v>
      </c>
      <c r="G486" s="31">
        <f>Export!H430</f>
        <v>577</v>
      </c>
      <c r="I486" s="84"/>
    </row>
    <row r="487" spans="1:9">
      <c r="A487" s="98">
        <f>Export!A432</f>
        <v>1018</v>
      </c>
      <c r="B487" s="27" t="str">
        <f>Export!C431</f>
        <v>5 x 10 RE</v>
      </c>
      <c r="C487" s="108">
        <f>Export!I431</f>
        <v>14948.062120681781</v>
      </c>
      <c r="D487" s="28">
        <f>Export!E431</f>
        <v>22</v>
      </c>
      <c r="E487" s="28">
        <f>Export!F431</f>
        <v>480</v>
      </c>
      <c r="F487" s="28">
        <f>Export!G431</f>
        <v>0</v>
      </c>
      <c r="G487" s="31">
        <f>Export!H431</f>
        <v>807</v>
      </c>
      <c r="I487" s="84"/>
    </row>
    <row r="488" spans="1:9">
      <c r="A488" s="98">
        <f>Export!A433</f>
        <v>1018</v>
      </c>
      <c r="B488" s="27" t="str">
        <f>Export!C432</f>
        <v>5 x 16 RM</v>
      </c>
      <c r="C488" s="108">
        <f>Export!I432</f>
        <v>22855.334133708075</v>
      </c>
      <c r="D488" s="28">
        <f>Export!E432</f>
        <v>26.5</v>
      </c>
      <c r="E488" s="28">
        <f>Export!F432</f>
        <v>768</v>
      </c>
      <c r="F488" s="28">
        <f>Export!G432</f>
        <v>0</v>
      </c>
      <c r="G488" s="31">
        <f>Export!H432</f>
        <v>1145</v>
      </c>
      <c r="I488" s="84"/>
    </row>
    <row r="489" spans="1:9">
      <c r="A489" s="98">
        <f>Export!A434</f>
        <v>1018</v>
      </c>
      <c r="B489" s="27" t="str">
        <f>Export!C433</f>
        <v>5 x 25 RM</v>
      </c>
      <c r="C489" s="108">
        <f>Export!I433</f>
        <v>34145.583366665363</v>
      </c>
      <c r="D489" s="28">
        <f>Export!E433</f>
        <v>30</v>
      </c>
      <c r="E489" s="28">
        <f>Export!F433</f>
        <v>1200</v>
      </c>
      <c r="F489" s="28">
        <f>Export!G433</f>
        <v>0</v>
      </c>
      <c r="G489" s="31">
        <f>Export!H433</f>
        <v>1765</v>
      </c>
      <c r="I489" s="84"/>
    </row>
    <row r="490" spans="1:9">
      <c r="A490" s="98">
        <f>Export!A435</f>
        <v>1018</v>
      </c>
      <c r="B490" s="27" t="str">
        <f>Export!C434</f>
        <v>7 x 1.5 RE</v>
      </c>
      <c r="C490" s="108">
        <f>Export!I434</f>
        <v>4465.3300498232411</v>
      </c>
      <c r="D490" s="28">
        <f>Export!E434</f>
        <v>18</v>
      </c>
      <c r="E490" s="28">
        <f>Export!F434</f>
        <v>100.8</v>
      </c>
      <c r="F490" s="28">
        <f>Export!G434</f>
        <v>0</v>
      </c>
      <c r="G490" s="31">
        <f>Export!H434</f>
        <v>282</v>
      </c>
      <c r="I490" s="84"/>
    </row>
    <row r="491" spans="1:9">
      <c r="A491" s="98">
        <f>Export!A436</f>
        <v>1018</v>
      </c>
      <c r="B491" s="27" t="str">
        <f>Export!C435</f>
        <v>12 x 1.5 RE</v>
      </c>
      <c r="C491" s="108">
        <f>Export!I435</f>
        <v>9175.2783675981518</v>
      </c>
      <c r="D491" s="28">
        <f>Export!E435</f>
        <v>23.5</v>
      </c>
      <c r="E491" s="28">
        <f>Export!F435</f>
        <v>172.8</v>
      </c>
      <c r="F491" s="28">
        <f>Export!G435</f>
        <v>0</v>
      </c>
      <c r="G491" s="31">
        <f>Export!H435</f>
        <v>437</v>
      </c>
      <c r="I491" s="84"/>
    </row>
    <row r="492" spans="1:9">
      <c r="I492"/>
    </row>
    <row r="493" spans="1:9" ht="18.75">
      <c r="A493" s="98" t="str">
        <f>B493</f>
        <v>FG16OR16</v>
      </c>
      <c r="B493" s="157" t="str">
        <f>Export!B437</f>
        <v>FG16OR16</v>
      </c>
      <c r="C493" s="158"/>
      <c r="D493" s="159"/>
      <c r="E493" s="159"/>
      <c r="F493" s="159"/>
      <c r="G493" s="160">
        <f>Export!D437</f>
        <v>0</v>
      </c>
      <c r="I493" s="84"/>
    </row>
    <row r="494" spans="1:9" hidden="1">
      <c r="A494" s="98">
        <f>Export!A437</f>
        <v>1019</v>
      </c>
      <c r="B494" s="27" t="s">
        <v>400</v>
      </c>
      <c r="C494" s="108" t="s">
        <v>401</v>
      </c>
      <c r="D494" s="28" t="s">
        <v>402</v>
      </c>
      <c r="E494" s="28" t="s">
        <v>403</v>
      </c>
      <c r="F494" s="28" t="s">
        <v>404</v>
      </c>
      <c r="G494" s="31" t="s">
        <v>405</v>
      </c>
      <c r="I494" s="84"/>
    </row>
    <row r="495" spans="1:9">
      <c r="A495" s="98">
        <f>Export!A437</f>
        <v>1019</v>
      </c>
      <c r="B495" s="27" t="str">
        <f>Export!C437</f>
        <v>1 x 16</v>
      </c>
      <c r="C495" s="108">
        <f>Export!I437</f>
        <v>4423.6428815309819</v>
      </c>
      <c r="D495" s="28">
        <f>Export!E437</f>
        <v>11.4</v>
      </c>
      <c r="E495" s="28">
        <f>Export!F437</f>
        <v>153.6</v>
      </c>
      <c r="F495" s="28">
        <f>Export!G437</f>
        <v>0</v>
      </c>
      <c r="G495" s="31">
        <f>Export!H437</f>
        <v>220</v>
      </c>
      <c r="I495" s="84"/>
    </row>
    <row r="496" spans="1:9">
      <c r="A496" s="98">
        <f>Export!A438</f>
        <v>1019</v>
      </c>
      <c r="B496" s="27" t="str">
        <f>Export!C438</f>
        <v>1 x 25</v>
      </c>
      <c r="C496" s="108">
        <f>Export!I438</f>
        <v>6216.6138734826645</v>
      </c>
      <c r="D496" s="28">
        <f>Export!E438</f>
        <v>13.2</v>
      </c>
      <c r="E496" s="28">
        <f>Export!F438</f>
        <v>240</v>
      </c>
      <c r="F496" s="28">
        <f>Export!G438</f>
        <v>0</v>
      </c>
      <c r="G496" s="31">
        <f>Export!H438</f>
        <v>310</v>
      </c>
      <c r="I496" s="84"/>
    </row>
    <row r="497" spans="1:9">
      <c r="A497" s="98">
        <f>Export!A439</f>
        <v>1019</v>
      </c>
      <c r="B497" s="27" t="str">
        <f>Export!C439</f>
        <v>1 x 35</v>
      </c>
      <c r="C497" s="108">
        <f>Export!I439</f>
        <v>7755.69286871442</v>
      </c>
      <c r="D497" s="28">
        <f>Export!E439</f>
        <v>14.6</v>
      </c>
      <c r="E497" s="28">
        <f>Export!F439</f>
        <v>336</v>
      </c>
      <c r="F497" s="28">
        <f>Export!G439</f>
        <v>0</v>
      </c>
      <c r="G497" s="31">
        <f>Export!H439</f>
        <v>410</v>
      </c>
      <c r="I497" s="84"/>
    </row>
    <row r="498" spans="1:9">
      <c r="A498" s="98">
        <f>Export!A440</f>
        <v>1019</v>
      </c>
      <c r="B498" s="27" t="str">
        <f>Export!C440</f>
        <v>1 x 50</v>
      </c>
      <c r="C498" s="108">
        <f>Export!I440</f>
        <v>10687.554332977352</v>
      </c>
      <c r="D498" s="28">
        <f>Export!E440</f>
        <v>16.399999999999999</v>
      </c>
      <c r="E498" s="28">
        <f>Export!F440</f>
        <v>480</v>
      </c>
      <c r="F498" s="28">
        <f>Export!G440</f>
        <v>0</v>
      </c>
      <c r="G498" s="31">
        <f>Export!H440</f>
        <v>560</v>
      </c>
      <c r="I498" s="84"/>
    </row>
    <row r="499" spans="1:9">
      <c r="A499" s="98">
        <f>Export!A441</f>
        <v>1019</v>
      </c>
      <c r="B499" s="27" t="str">
        <f>Export!C441</f>
        <v>1 x 70</v>
      </c>
      <c r="C499" s="108">
        <f>Export!I441</f>
        <v>14793.741967012491</v>
      </c>
      <c r="D499" s="28">
        <f>Export!E441</f>
        <v>18.3</v>
      </c>
      <c r="E499" s="28">
        <f>Export!F441</f>
        <v>672</v>
      </c>
      <c r="F499" s="28">
        <f>Export!G441</f>
        <v>0</v>
      </c>
      <c r="G499" s="31">
        <f>Export!H441</f>
        <v>760</v>
      </c>
      <c r="I499" s="84"/>
    </row>
    <row r="500" spans="1:9">
      <c r="A500" s="98">
        <f>Export!A442</f>
        <v>1019</v>
      </c>
      <c r="B500" s="27" t="str">
        <f>Export!C442</f>
        <v>1 x 95</v>
      </c>
      <c r="C500" s="108">
        <f>Export!I442</f>
        <v>19127.282310683669</v>
      </c>
      <c r="D500" s="28">
        <f>Export!E442</f>
        <v>20.399999999999999</v>
      </c>
      <c r="E500" s="28">
        <f>Export!F442</f>
        <v>912</v>
      </c>
      <c r="F500" s="28">
        <f>Export!G442</f>
        <v>0</v>
      </c>
      <c r="G500" s="31">
        <f>Export!H442</f>
        <v>960</v>
      </c>
      <c r="I500" s="84"/>
    </row>
    <row r="501" spans="1:9">
      <c r="A501" s="98">
        <f>Export!A443</f>
        <v>1019</v>
      </c>
      <c r="B501" s="27" t="str">
        <f>Export!C443</f>
        <v>1 x 120</v>
      </c>
      <c r="C501" s="108">
        <f>Export!I443</f>
        <v>25378.493335632684</v>
      </c>
      <c r="D501" s="28">
        <f>Export!E443</f>
        <v>22.4</v>
      </c>
      <c r="E501" s="28">
        <f>Export!F443</f>
        <v>1152</v>
      </c>
      <c r="F501" s="28">
        <f>Export!G443</f>
        <v>0</v>
      </c>
      <c r="G501" s="31">
        <f>Export!H443</f>
        <v>1210</v>
      </c>
      <c r="I501" s="84"/>
    </row>
    <row r="502" spans="1:9">
      <c r="A502" s="98">
        <f>Export!A444</f>
        <v>1019</v>
      </c>
      <c r="B502" s="27" t="str">
        <f>Export!C444</f>
        <v>1 x 150</v>
      </c>
      <c r="C502" s="108">
        <f>Export!I444</f>
        <v>30765.764063964769</v>
      </c>
      <c r="D502" s="28">
        <f>Export!E444</f>
        <v>24.8</v>
      </c>
      <c r="E502" s="28">
        <f>Export!F444</f>
        <v>1440</v>
      </c>
      <c r="F502" s="28">
        <f>Export!G444</f>
        <v>0</v>
      </c>
      <c r="G502" s="31">
        <f>Export!H444</f>
        <v>1480</v>
      </c>
      <c r="I502" s="84"/>
    </row>
    <row r="503" spans="1:9">
      <c r="A503" s="98">
        <f>Export!A445</f>
        <v>1019</v>
      </c>
      <c r="B503" s="27" t="str">
        <f>Export!C445</f>
        <v>1 x 185</v>
      </c>
      <c r="C503" s="108">
        <f>Export!I445</f>
        <v>38449.297159620808</v>
      </c>
      <c r="D503" s="28">
        <f>Export!E445</f>
        <v>27</v>
      </c>
      <c r="E503" s="28">
        <f>Export!F445</f>
        <v>1776</v>
      </c>
      <c r="F503" s="28">
        <f>Export!G445</f>
        <v>0</v>
      </c>
      <c r="G503" s="31">
        <f>Export!H445</f>
        <v>1790</v>
      </c>
      <c r="I503" s="84"/>
    </row>
    <row r="504" spans="1:9">
      <c r="A504" s="98">
        <f>Export!A446</f>
        <v>1019</v>
      </c>
      <c r="B504" s="27" t="str">
        <f>Export!C446</f>
        <v>1 x 240</v>
      </c>
      <c r="C504" s="108">
        <f>Export!I446</f>
        <v>49093.357930754733</v>
      </c>
      <c r="D504" s="28">
        <f>Export!E446</f>
        <v>30.2</v>
      </c>
      <c r="E504" s="28">
        <f>Export!F446</f>
        <v>2304</v>
      </c>
      <c r="F504" s="28">
        <f>Export!G446</f>
        <v>0</v>
      </c>
      <c r="G504" s="31">
        <f>Export!H446</f>
        <v>2320</v>
      </c>
      <c r="I504" s="84"/>
    </row>
    <row r="505" spans="1:9">
      <c r="A505" s="98">
        <f>Export!A447</f>
        <v>1019</v>
      </c>
      <c r="B505" s="27" t="str">
        <f>Export!C447</f>
        <v>1 x 300</v>
      </c>
      <c r="C505" s="108">
        <f>Export!I447</f>
        <v>63149.686326512965</v>
      </c>
      <c r="D505" s="28">
        <f>Export!E447</f>
        <v>33</v>
      </c>
      <c r="E505" s="28">
        <f>Export!F447</f>
        <v>2880</v>
      </c>
      <c r="F505" s="28">
        <f>Export!G447</f>
        <v>0</v>
      </c>
      <c r="G505" s="31">
        <f>Export!H447</f>
        <v>2840</v>
      </c>
      <c r="I505" s="84"/>
    </row>
    <row r="506" spans="1:9">
      <c r="A506" s="98">
        <f>Export!A448</f>
        <v>1019</v>
      </c>
      <c r="B506" s="27" t="str">
        <f>Export!C448</f>
        <v>1 x 400</v>
      </c>
      <c r="C506" s="108">
        <f>Export!I448</f>
        <v>93477.549301917883</v>
      </c>
      <c r="D506" s="28">
        <f>Export!E448</f>
        <v>36.5</v>
      </c>
      <c r="E506" s="28">
        <f>Export!F448</f>
        <v>3840</v>
      </c>
      <c r="F506" s="28">
        <f>Export!G448</f>
        <v>0</v>
      </c>
      <c r="G506" s="31">
        <f>Export!H448</f>
        <v>3735</v>
      </c>
      <c r="I506" s="84"/>
    </row>
    <row r="507" spans="1:9">
      <c r="A507" s="98">
        <f>Export!A449</f>
        <v>1019</v>
      </c>
      <c r="B507" s="27" t="str">
        <f>Export!C449</f>
        <v>2 x 1,5</v>
      </c>
      <c r="C507" s="108">
        <f>Export!I449</f>
        <v>1449.1264014192377</v>
      </c>
      <c r="D507" s="28">
        <f>Export!E449</f>
        <v>12</v>
      </c>
      <c r="E507" s="28">
        <f>Export!F449</f>
        <v>28.8</v>
      </c>
      <c r="F507" s="28">
        <f>Export!G449</f>
        <v>0</v>
      </c>
      <c r="G507" s="31">
        <f>Export!H449</f>
        <v>130</v>
      </c>
      <c r="I507" s="84"/>
    </row>
    <row r="508" spans="1:9">
      <c r="A508" s="98">
        <f>Export!A450</f>
        <v>1019</v>
      </c>
      <c r="B508" s="27" t="str">
        <f>Export!C450</f>
        <v>2 x 2,5</v>
      </c>
      <c r="C508" s="108">
        <f>Export!I450</f>
        <v>1998.7268647133005</v>
      </c>
      <c r="D508" s="28">
        <f>Export!E450</f>
        <v>13</v>
      </c>
      <c r="E508" s="28">
        <f>Export!F450</f>
        <v>48</v>
      </c>
      <c r="F508" s="28">
        <f>Export!G450</f>
        <v>0</v>
      </c>
      <c r="G508" s="31">
        <f>Export!H450</f>
        <v>165</v>
      </c>
      <c r="I508" s="84"/>
    </row>
    <row r="509" spans="1:9">
      <c r="A509" s="98">
        <f>Export!A451</f>
        <v>1019</v>
      </c>
      <c r="B509" s="27" t="str">
        <f>Export!C451</f>
        <v>3 x 1,5</v>
      </c>
      <c r="C509" s="108">
        <f>Export!I451</f>
        <v>1482.7350628436948</v>
      </c>
      <c r="D509" s="28">
        <f>Export!E451</f>
        <v>12.5</v>
      </c>
      <c r="E509" s="28">
        <f>Export!F451</f>
        <v>43.2</v>
      </c>
      <c r="F509" s="28">
        <f>Export!G451</f>
        <v>0</v>
      </c>
      <c r="G509" s="31">
        <f>Export!H451</f>
        <v>150</v>
      </c>
      <c r="I509" s="84"/>
    </row>
    <row r="510" spans="1:9">
      <c r="A510" s="98">
        <f>Export!A452</f>
        <v>1019</v>
      </c>
      <c r="B510" s="27" t="str">
        <f>Export!C452</f>
        <v>3 x 2,5</v>
      </c>
      <c r="C510" s="108">
        <f>Export!I452</f>
        <v>2186.5399726735009</v>
      </c>
      <c r="D510" s="28">
        <f>Export!E452</f>
        <v>13.6</v>
      </c>
      <c r="E510" s="28">
        <f>Export!F452</f>
        <v>72</v>
      </c>
      <c r="F510" s="28">
        <f>Export!G452</f>
        <v>0</v>
      </c>
      <c r="G510" s="31">
        <f>Export!H452</f>
        <v>190</v>
      </c>
      <c r="I510" s="84"/>
    </row>
    <row r="511" spans="1:9">
      <c r="A511" s="98">
        <f>Export!A453</f>
        <v>1019</v>
      </c>
      <c r="B511" s="27" t="str">
        <f>Export!C453</f>
        <v>3 x 4</v>
      </c>
      <c r="C511" s="108">
        <f>Export!I453</f>
        <v>3159.2141738989649</v>
      </c>
      <c r="D511" s="28">
        <f>Export!E453</f>
        <v>14.9</v>
      </c>
      <c r="E511" s="28">
        <f>Export!F453</f>
        <v>115.2</v>
      </c>
      <c r="F511" s="28">
        <f>Export!G453</f>
        <v>0</v>
      </c>
      <c r="G511" s="31">
        <f>Export!H453</f>
        <v>250</v>
      </c>
      <c r="I511" s="84"/>
    </row>
    <row r="512" spans="1:9">
      <c r="A512" s="98">
        <f>Export!A454</f>
        <v>1019</v>
      </c>
      <c r="B512" s="27" t="str">
        <f>Export!C454</f>
        <v>3 x 6</v>
      </c>
      <c r="C512" s="108">
        <f>Export!I454</f>
        <v>4518.3879815056862</v>
      </c>
      <c r="D512" s="28">
        <f>Export!E454</f>
        <v>16.2</v>
      </c>
      <c r="E512" s="28">
        <f>Export!F454</f>
        <v>172.8</v>
      </c>
      <c r="F512" s="28">
        <f>Export!G454</f>
        <v>0</v>
      </c>
      <c r="G512" s="31">
        <f>Export!H454</f>
        <v>320</v>
      </c>
      <c r="I512" s="84"/>
    </row>
    <row r="513" spans="1:9">
      <c r="A513" s="98">
        <f>Export!A455</f>
        <v>1019</v>
      </c>
      <c r="B513" s="27" t="str">
        <f>Export!C455</f>
        <v>3 x 10</v>
      </c>
      <c r="C513" s="108">
        <f>Export!I455</f>
        <v>7508.5703582404694</v>
      </c>
      <c r="D513" s="28">
        <f>Export!E455</f>
        <v>18.2</v>
      </c>
      <c r="E513" s="28">
        <f>Export!F455</f>
        <v>288</v>
      </c>
      <c r="F513" s="28">
        <f>Export!G455</f>
        <v>0</v>
      </c>
      <c r="G513" s="31">
        <f>Export!H455</f>
        <v>470</v>
      </c>
      <c r="I513" s="84"/>
    </row>
    <row r="514" spans="1:9">
      <c r="A514" s="98">
        <f>Export!A456</f>
        <v>1019</v>
      </c>
      <c r="B514" s="27" t="str">
        <f>Export!C456</f>
        <v>4 x 1,5</v>
      </c>
      <c r="C514" s="108">
        <f>Export!I456</f>
        <v>2089.6679485677141</v>
      </c>
      <c r="D514" s="28">
        <f>Export!E456</f>
        <v>13.4</v>
      </c>
      <c r="E514" s="28">
        <f>Export!F456</f>
        <v>57.6</v>
      </c>
      <c r="F514" s="28">
        <f>Export!G456</f>
        <v>0</v>
      </c>
      <c r="G514" s="31">
        <f>Export!H456</f>
        <v>170</v>
      </c>
      <c r="I514" s="84"/>
    </row>
    <row r="515" spans="1:9">
      <c r="A515" s="98">
        <f>Export!A457</f>
        <v>1019</v>
      </c>
      <c r="B515" s="27" t="str">
        <f>Export!C457</f>
        <v>4 x 2,5</v>
      </c>
      <c r="C515" s="108">
        <f>Export!I457</f>
        <v>2764.8066471825427</v>
      </c>
      <c r="D515" s="28">
        <f>Export!E457</f>
        <v>14.6</v>
      </c>
      <c r="E515" s="28">
        <f>Export!F457</f>
        <v>96</v>
      </c>
      <c r="F515" s="28">
        <f>Export!G457</f>
        <v>0</v>
      </c>
      <c r="G515" s="31">
        <f>Export!H457</f>
        <v>220</v>
      </c>
      <c r="I515" s="84"/>
    </row>
    <row r="516" spans="1:9">
      <c r="A516" s="98">
        <f>Export!A458</f>
        <v>1019</v>
      </c>
      <c r="B516" s="27" t="str">
        <f>Export!C458</f>
        <v>4 x 4</v>
      </c>
      <c r="C516" s="108">
        <f>Export!I458</f>
        <v>4402.7346466038789</v>
      </c>
      <c r="D516" s="28">
        <f>Export!E458</f>
        <v>16</v>
      </c>
      <c r="E516" s="28">
        <f>Export!F458</f>
        <v>153.6</v>
      </c>
      <c r="F516" s="28">
        <f>Export!G458</f>
        <v>0</v>
      </c>
      <c r="G516" s="31">
        <f>Export!H458</f>
        <v>295</v>
      </c>
      <c r="I516" s="84"/>
    </row>
    <row r="517" spans="1:9">
      <c r="A517" s="98">
        <f>Export!A459</f>
        <v>1019</v>
      </c>
      <c r="B517" s="27" t="str">
        <f>Export!C459</f>
        <v>4 x 6</v>
      </c>
      <c r="C517" s="108">
        <f>Export!I459</f>
        <v>6517.1148462189867</v>
      </c>
      <c r="D517" s="28">
        <f>Export!E459</f>
        <v>17.5</v>
      </c>
      <c r="E517" s="28">
        <f>Export!F459</f>
        <v>230.4</v>
      </c>
      <c r="F517" s="28">
        <f>Export!G459</f>
        <v>0</v>
      </c>
      <c r="G517" s="31">
        <f>Export!H459</f>
        <v>385</v>
      </c>
      <c r="I517" s="84"/>
    </row>
    <row r="518" spans="1:9">
      <c r="A518" s="98">
        <f>Export!A460</f>
        <v>1019</v>
      </c>
      <c r="B518" s="27" t="str">
        <f>Export!C460</f>
        <v>4 x 10</v>
      </c>
      <c r="C518" s="108">
        <f>Export!I460</f>
        <v>10003.519223985459</v>
      </c>
      <c r="D518" s="28">
        <f>Export!E460</f>
        <v>19.8</v>
      </c>
      <c r="E518" s="28">
        <f>Export!F460</f>
        <v>384</v>
      </c>
      <c r="F518" s="28">
        <f>Export!G460</f>
        <v>0</v>
      </c>
      <c r="G518" s="31">
        <f>Export!H460</f>
        <v>575</v>
      </c>
      <c r="I518" s="84"/>
    </row>
    <row r="519" spans="1:9">
      <c r="A519" s="98">
        <f>Export!A461</f>
        <v>1019</v>
      </c>
      <c r="B519" s="27" t="str">
        <f>Export!C461</f>
        <v>4 x 16</v>
      </c>
      <c r="C519" s="108">
        <f>Export!I461</f>
        <v>14862.936269945199</v>
      </c>
      <c r="D519" s="28">
        <f>Export!E461</f>
        <v>22.4</v>
      </c>
      <c r="E519" s="28">
        <f>Export!F461</f>
        <v>614.4</v>
      </c>
      <c r="F519" s="28">
        <f>Export!G461</f>
        <v>0</v>
      </c>
      <c r="G519" s="31">
        <f>Export!H461</f>
        <v>795</v>
      </c>
      <c r="I519" s="84"/>
    </row>
    <row r="520" spans="1:9">
      <c r="A520" s="98">
        <f>Export!A462</f>
        <v>1019</v>
      </c>
      <c r="B520" s="27" t="str">
        <f>Export!C462</f>
        <v>4 x 25</v>
      </c>
      <c r="C520" s="108">
        <f>Export!I462</f>
        <v>22916.164641270247</v>
      </c>
      <c r="D520" s="28">
        <f>Export!E462</f>
        <v>26.8</v>
      </c>
      <c r="E520" s="28">
        <f>Export!F462</f>
        <v>960</v>
      </c>
      <c r="F520" s="28">
        <f>Export!G462</f>
        <v>0</v>
      </c>
      <c r="G520" s="31">
        <f>Export!H462</f>
        <v>1205</v>
      </c>
      <c r="I520" s="84"/>
    </row>
    <row r="521" spans="1:9">
      <c r="A521" s="98">
        <f>Export!A463</f>
        <v>1019</v>
      </c>
      <c r="B521" s="27" t="str">
        <f>Export!C463</f>
        <v>3 x 35 + 1 x 25</v>
      </c>
      <c r="C521" s="108">
        <f>Export!I463</f>
        <v>30717.328051911878</v>
      </c>
      <c r="D521" s="28">
        <f>Export!E463</f>
        <v>29.2</v>
      </c>
      <c r="E521" s="28">
        <f>Export!F463</f>
        <v>1248</v>
      </c>
      <c r="F521" s="28">
        <f>Export!G463</f>
        <v>0</v>
      </c>
      <c r="G521" s="31">
        <f>Export!H463</f>
        <v>1535</v>
      </c>
      <c r="I521" s="84"/>
    </row>
    <row r="522" spans="1:9">
      <c r="A522" s="98">
        <f>Export!A464</f>
        <v>1019</v>
      </c>
      <c r="B522" s="27" t="str">
        <f>Export!C464</f>
        <v>3 x 50 x 1 x 25</v>
      </c>
      <c r="C522" s="108">
        <f>Export!I464</f>
        <v>41122.174232907018</v>
      </c>
      <c r="D522" s="28">
        <f>Export!E464</f>
        <v>32.4</v>
      </c>
      <c r="E522" s="28">
        <f>Export!F464</f>
        <v>1680</v>
      </c>
      <c r="F522" s="28">
        <f>Export!G464</f>
        <v>0</v>
      </c>
      <c r="G522" s="31">
        <f>Export!H464</f>
        <v>2020</v>
      </c>
      <c r="I522" s="84"/>
    </row>
    <row r="523" spans="1:9">
      <c r="A523" s="98">
        <f>Export!A465</f>
        <v>1019</v>
      </c>
      <c r="B523" s="27" t="str">
        <f>Export!C465</f>
        <v>3 x 70 + 1 x 35</v>
      </c>
      <c r="C523" s="108">
        <f>Export!I465</f>
        <v>55710.310271205191</v>
      </c>
      <c r="D523" s="28">
        <f>Export!E465</f>
        <v>37</v>
      </c>
      <c r="E523" s="28">
        <f>Export!F465</f>
        <v>2352</v>
      </c>
      <c r="F523" s="28">
        <f>Export!G465</f>
        <v>0</v>
      </c>
      <c r="G523" s="31">
        <f>Export!H465</f>
        <v>3030</v>
      </c>
      <c r="I523" s="84"/>
    </row>
    <row r="524" spans="1:9">
      <c r="A524" s="98">
        <f>Export!A466</f>
        <v>1019</v>
      </c>
      <c r="B524" s="27" t="str">
        <f>Export!C466</f>
        <v>3 x 95 + 1 x 50</v>
      </c>
      <c r="C524" s="108">
        <f>Export!I466</f>
        <v>75327.883642669185</v>
      </c>
      <c r="D524" s="28">
        <f>Export!E466</f>
        <v>42</v>
      </c>
      <c r="E524" s="28">
        <f>Export!F466</f>
        <v>3216</v>
      </c>
      <c r="F524" s="28">
        <f>Export!G466</f>
        <v>0</v>
      </c>
      <c r="G524" s="31">
        <f>Export!H466</f>
        <v>3915</v>
      </c>
      <c r="I524" s="84"/>
    </row>
    <row r="525" spans="1:9">
      <c r="A525" s="98">
        <f>Export!A467</f>
        <v>1019</v>
      </c>
      <c r="B525" s="27" t="str">
        <f>Export!C467</f>
        <v>3 x 120 + 1 x 70</v>
      </c>
      <c r="C525" s="108">
        <f>Export!I467</f>
        <v>102161.43431997247</v>
      </c>
      <c r="D525" s="28">
        <f>Export!E467</f>
        <v>46.9</v>
      </c>
      <c r="E525" s="28">
        <f>Export!F467</f>
        <v>4128</v>
      </c>
      <c r="F525" s="28">
        <f>Export!G467</f>
        <v>0</v>
      </c>
      <c r="G525" s="31">
        <f>Export!H467</f>
        <v>5040</v>
      </c>
      <c r="I525" s="84"/>
    </row>
    <row r="526" spans="1:9">
      <c r="A526" s="98">
        <f>Export!A468</f>
        <v>1019</v>
      </c>
      <c r="B526" s="27" t="str">
        <f>Export!C468</f>
        <v>3 x 150 + 1 x 95</v>
      </c>
      <c r="C526" s="108">
        <f>Export!I468</f>
        <v>140668.06390202325</v>
      </c>
      <c r="D526" s="28">
        <f>Export!E468</f>
        <v>52.5</v>
      </c>
      <c r="E526" s="28">
        <f>Export!F468</f>
        <v>5232</v>
      </c>
      <c r="F526" s="28">
        <f>Export!G468</f>
        <v>0</v>
      </c>
      <c r="G526" s="31">
        <f>Export!H468</f>
        <v>6300</v>
      </c>
      <c r="I526" s="84"/>
    </row>
    <row r="527" spans="1:9">
      <c r="A527" s="98">
        <f>Export!A469</f>
        <v>1019</v>
      </c>
      <c r="B527" s="27" t="str">
        <f>Export!C469</f>
        <v>5 x 1,5</v>
      </c>
      <c r="C527" s="108">
        <f>Export!I469</f>
        <v>2381.2725109269736</v>
      </c>
      <c r="D527" s="28">
        <f>Export!E469</f>
        <v>14.4</v>
      </c>
      <c r="E527" s="28">
        <f>Export!F469</f>
        <v>72</v>
      </c>
      <c r="F527" s="28">
        <f>Export!G469</f>
        <v>0</v>
      </c>
      <c r="G527" s="31">
        <f>Export!H469</f>
        <v>195</v>
      </c>
      <c r="I527" s="84"/>
    </row>
    <row r="528" spans="1:9">
      <c r="A528" s="98">
        <f>Export!A470</f>
        <v>1019</v>
      </c>
      <c r="B528" s="27" t="str">
        <f>Export!C470</f>
        <v>5 x 2,5</v>
      </c>
      <c r="C528" s="108">
        <f>Export!I470</f>
        <v>3291.6718395130024</v>
      </c>
      <c r="D528" s="28">
        <f>Export!E470</f>
        <v>15.6</v>
      </c>
      <c r="E528" s="28">
        <f>Export!F470</f>
        <v>120</v>
      </c>
      <c r="F528" s="28">
        <f>Export!G470</f>
        <v>0</v>
      </c>
      <c r="G528" s="31">
        <f>Export!H470</f>
        <v>260</v>
      </c>
      <c r="I528" s="84"/>
    </row>
    <row r="529" spans="1:9">
      <c r="A529" s="98">
        <f>Export!A471</f>
        <v>1019</v>
      </c>
      <c r="B529" s="27" t="str">
        <f>Export!C471</f>
        <v>5 x 4</v>
      </c>
      <c r="C529" s="108">
        <f>Export!I471</f>
        <v>4979.0243410291268</v>
      </c>
      <c r="D529" s="28">
        <f>Export!E471</f>
        <v>17.3</v>
      </c>
      <c r="E529" s="28">
        <f>Export!F471</f>
        <v>192</v>
      </c>
      <c r="F529" s="28">
        <f>Export!G471</f>
        <v>0</v>
      </c>
      <c r="G529" s="31">
        <f>Export!H471</f>
        <v>345</v>
      </c>
      <c r="I529" s="84"/>
    </row>
    <row r="530" spans="1:9">
      <c r="A530" s="98">
        <f>Export!A472</f>
        <v>1019</v>
      </c>
      <c r="B530" s="27" t="str">
        <f>Export!C472</f>
        <v>5 x 6</v>
      </c>
      <c r="C530" s="108">
        <f>Export!I472</f>
        <v>6988.6245962032817</v>
      </c>
      <c r="D530" s="28">
        <f>Export!E472</f>
        <v>18.899999999999999</v>
      </c>
      <c r="E530" s="28">
        <f>Export!F472</f>
        <v>288</v>
      </c>
      <c r="F530" s="28">
        <f>Export!G472</f>
        <v>0</v>
      </c>
      <c r="G530" s="31">
        <f>Export!H472</f>
        <v>455</v>
      </c>
      <c r="I530" s="84"/>
    </row>
    <row r="531" spans="1:9">
      <c r="A531" s="98">
        <f>Export!A473</f>
        <v>1019</v>
      </c>
      <c r="B531" s="27" t="str">
        <f>Export!C473</f>
        <v>5 x 10</v>
      </c>
      <c r="C531" s="108">
        <f>Export!I473</f>
        <v>11864.845972875246</v>
      </c>
      <c r="D531" s="28">
        <f>Export!E473</f>
        <v>21.5</v>
      </c>
      <c r="E531" s="28">
        <f>Export!F473</f>
        <v>480</v>
      </c>
      <c r="F531" s="28">
        <f>Export!G473</f>
        <v>0</v>
      </c>
      <c r="G531" s="31">
        <f>Export!H473</f>
        <v>680</v>
      </c>
      <c r="I531" s="84"/>
    </row>
    <row r="532" spans="1:9">
      <c r="A532" s="98">
        <f>Export!A474</f>
        <v>1019</v>
      </c>
      <c r="B532" s="27" t="str">
        <f>Export!C474</f>
        <v>5 x 16</v>
      </c>
      <c r="C532" s="108">
        <f>Export!I474</f>
        <v>17711.764570688883</v>
      </c>
      <c r="D532" s="28">
        <f>Export!E474</f>
        <v>24.4</v>
      </c>
      <c r="E532" s="28">
        <f>Export!F474</f>
        <v>768</v>
      </c>
      <c r="F532" s="28">
        <f>Export!G474</f>
        <v>0</v>
      </c>
      <c r="G532" s="31">
        <f>Export!H474</f>
        <v>970</v>
      </c>
      <c r="I532" s="84"/>
    </row>
    <row r="533" spans="1:9">
      <c r="A533" s="98">
        <f>Export!A475</f>
        <v>1019</v>
      </c>
      <c r="B533" s="27" t="str">
        <f>Export!C475</f>
        <v>5 x 25</v>
      </c>
      <c r="C533" s="108">
        <f>Export!I475</f>
        <v>27415.771311979915</v>
      </c>
      <c r="D533" s="28">
        <f>Export!E475</f>
        <v>29.3</v>
      </c>
      <c r="E533" s="28">
        <f>Export!F475</f>
        <v>1200</v>
      </c>
      <c r="F533" s="28">
        <f>Export!G475</f>
        <v>0</v>
      </c>
      <c r="G533" s="31">
        <f>Export!H475</f>
        <v>1470</v>
      </c>
      <c r="I533" s="84"/>
    </row>
    <row r="534" spans="1:9">
      <c r="A534" s="98">
        <f>Export!A476</f>
        <v>1019</v>
      </c>
      <c r="B534" s="27" t="str">
        <f>Export!C476</f>
        <v>5 x 35</v>
      </c>
      <c r="C534" s="108">
        <f>Export!I476</f>
        <v>37902.662166452414</v>
      </c>
      <c r="D534" s="28">
        <f>Export!E476</f>
        <v>32.799999999999997</v>
      </c>
      <c r="E534" s="28">
        <f>Export!F476</f>
        <v>1680</v>
      </c>
      <c r="F534" s="28">
        <f>Export!G476</f>
        <v>0</v>
      </c>
      <c r="G534" s="31">
        <f>Export!H476</f>
        <v>1990</v>
      </c>
      <c r="I534" s="84"/>
    </row>
    <row r="535" spans="1:9">
      <c r="A535" s="98">
        <f>Export!A477</f>
        <v>1019</v>
      </c>
      <c r="B535" s="27" t="str">
        <f>Export!C477</f>
        <v>7 x 1,5</v>
      </c>
      <c r="C535" s="108">
        <f>Export!I477</f>
        <v>3678.1714458942588</v>
      </c>
      <c r="D535" s="28">
        <f>Export!E477</f>
        <v>15.4</v>
      </c>
      <c r="E535" s="28">
        <f>Export!F477</f>
        <v>100.8</v>
      </c>
      <c r="F535" s="28">
        <f>Export!G477</f>
        <v>0</v>
      </c>
      <c r="G535" s="31">
        <f>Export!H477</f>
        <v>260</v>
      </c>
      <c r="I535" s="84"/>
    </row>
    <row r="536" spans="1:9">
      <c r="I536"/>
    </row>
    <row r="537" spans="1:9" ht="18.75">
      <c r="A537" s="98" t="str">
        <f>B537</f>
        <v>Solar</v>
      </c>
      <c r="B537" s="157" t="str">
        <f>Export!B478</f>
        <v>Solar</v>
      </c>
      <c r="C537" s="158"/>
      <c r="D537" s="159"/>
      <c r="E537" s="159"/>
      <c r="F537" s="159"/>
      <c r="G537" s="160" t="str">
        <f>Export!D478</f>
        <v>PV1-F</v>
      </c>
      <c r="I537" s="85"/>
    </row>
    <row r="538" spans="1:9" hidden="1">
      <c r="A538" s="98">
        <f>Export!A478</f>
        <v>1020</v>
      </c>
      <c r="B538" s="27" t="s">
        <v>400</v>
      </c>
      <c r="C538" s="108" t="s">
        <v>401</v>
      </c>
      <c r="D538" s="28" t="s">
        <v>402</v>
      </c>
      <c r="E538" s="28" t="s">
        <v>403</v>
      </c>
      <c r="F538" s="28" t="s">
        <v>404</v>
      </c>
      <c r="G538" s="31" t="s">
        <v>405</v>
      </c>
      <c r="I538" s="85"/>
    </row>
    <row r="539" spans="1:9">
      <c r="A539" s="98">
        <f>Export!A478</f>
        <v>1020</v>
      </c>
      <c r="B539" s="27">
        <f>Export!C478</f>
        <v>4</v>
      </c>
      <c r="C539" s="108">
        <f>Export!I478</f>
        <v>1075.2082691472383</v>
      </c>
      <c r="D539" s="28">
        <f>Export!E478</f>
        <v>6.5</v>
      </c>
      <c r="E539" s="28">
        <f>Export!F478</f>
        <v>38.4</v>
      </c>
      <c r="F539" s="28">
        <f>Export!G478</f>
        <v>0</v>
      </c>
      <c r="G539" s="31">
        <f>Export!H478</f>
        <v>60</v>
      </c>
      <c r="I539" s="85"/>
    </row>
    <row r="540" spans="1:9">
      <c r="A540" s="98">
        <f>Export!A479</f>
        <v>1020</v>
      </c>
      <c r="B540" s="27">
        <f>Export!C479</f>
        <v>6</v>
      </c>
      <c r="C540" s="108">
        <f>Export!I479</f>
        <v>1538.5742053413683</v>
      </c>
      <c r="D540" s="28">
        <f>Export!E479</f>
        <v>7</v>
      </c>
      <c r="E540" s="28">
        <f>Export!F479</f>
        <v>57.6</v>
      </c>
      <c r="F540" s="28">
        <f>Export!G479</f>
        <v>0</v>
      </c>
      <c r="G540" s="31">
        <f>Export!H479</f>
        <v>79</v>
      </c>
      <c r="I540" s="85"/>
    </row>
    <row r="541" spans="1:9">
      <c r="A541" s="98">
        <f>Export!A480</f>
        <v>1020</v>
      </c>
      <c r="B541" s="27">
        <f>Export!C480</f>
        <v>10</v>
      </c>
      <c r="C541" s="108">
        <f>Export!I480</f>
        <v>2552.996835547011</v>
      </c>
      <c r="D541" s="28">
        <f>Export!E480</f>
        <v>8.6999999999999993</v>
      </c>
      <c r="E541" s="28">
        <f>Export!F480</f>
        <v>96</v>
      </c>
      <c r="F541" s="28">
        <f>Export!G480</f>
        <v>0</v>
      </c>
      <c r="G541" s="31">
        <f>Export!H480</f>
        <v>130</v>
      </c>
      <c r="I541" s="85"/>
    </row>
    <row r="542" spans="1:9">
      <c r="A542" s="98">
        <f>Export!A481</f>
        <v>1020</v>
      </c>
      <c r="B542" s="27">
        <f>Export!C481</f>
        <v>16</v>
      </c>
      <c r="C542" s="108">
        <f>Export!I481</f>
        <v>3966.1303817112039</v>
      </c>
      <c r="D542" s="28">
        <f>Export!E481</f>
        <v>9.4</v>
      </c>
      <c r="E542" s="28">
        <f>Export!F481</f>
        <v>153.6</v>
      </c>
      <c r="F542" s="28">
        <f>Export!G481</f>
        <v>0</v>
      </c>
      <c r="G542" s="31">
        <f>Export!H481</f>
        <v>210</v>
      </c>
      <c r="I542" s="85"/>
    </row>
    <row r="543" spans="1:9">
      <c r="I543"/>
    </row>
    <row r="544" spans="1:9" ht="18.75">
      <c r="A544" s="98" t="str">
        <f>B544</f>
        <v>Bakreno uže</v>
      </c>
      <c r="B544" s="157" t="str">
        <f>Export!B482</f>
        <v>Bakreno uže</v>
      </c>
      <c r="C544" s="158"/>
      <c r="D544" s="159"/>
      <c r="E544" s="159"/>
      <c r="F544" s="159"/>
      <c r="G544" s="160">
        <f>Export!D482</f>
        <v>0</v>
      </c>
      <c r="I544" s="86"/>
    </row>
    <row r="545" spans="1:9" hidden="1">
      <c r="A545" s="98">
        <f>Export!A482</f>
        <v>1021</v>
      </c>
      <c r="B545" s="27" t="s">
        <v>400</v>
      </c>
      <c r="C545" s="108" t="s">
        <v>401</v>
      </c>
      <c r="D545" s="28" t="s">
        <v>402</v>
      </c>
      <c r="E545" s="28" t="s">
        <v>403</v>
      </c>
      <c r="F545" s="28" t="s">
        <v>404</v>
      </c>
      <c r="G545" s="31" t="s">
        <v>405</v>
      </c>
      <c r="I545" s="86"/>
    </row>
    <row r="546" spans="1:9">
      <c r="A546" s="98">
        <f>Export!A482</f>
        <v>1021</v>
      </c>
      <c r="B546" s="27">
        <f>Export!C482</f>
        <v>25</v>
      </c>
      <c r="C546" s="108">
        <f>Export!I482</f>
        <v>5062.0575045483738</v>
      </c>
      <c r="D546" s="28">
        <f>Export!E482</f>
        <v>6</v>
      </c>
      <c r="E546" s="28">
        <f>Export!F482</f>
        <v>223</v>
      </c>
      <c r="F546" s="28">
        <f>Export!G482</f>
        <v>0</v>
      </c>
      <c r="G546" s="31">
        <f>Export!H482</f>
        <v>223</v>
      </c>
      <c r="I546" s="86"/>
    </row>
    <row r="547" spans="1:9">
      <c r="A547" s="98">
        <f>Export!A483</f>
        <v>1021</v>
      </c>
      <c r="B547" s="27">
        <f>Export!C483</f>
        <v>35</v>
      </c>
      <c r="C547" s="108">
        <f>Export!I483</f>
        <v>6695.0430537602288</v>
      </c>
      <c r="D547" s="28">
        <f>Export!E483</f>
        <v>7</v>
      </c>
      <c r="E547" s="28">
        <f>Export!F483</f>
        <v>309</v>
      </c>
      <c r="F547" s="28">
        <f>Export!G483</f>
        <v>0</v>
      </c>
      <c r="G547" s="31">
        <f>Export!H483</f>
        <v>309</v>
      </c>
      <c r="I547" s="86"/>
    </row>
    <row r="548" spans="1:9">
      <c r="A548" s="98">
        <f>Export!A484</f>
        <v>1021</v>
      </c>
      <c r="B548" s="27">
        <f>Export!C484</f>
        <v>50</v>
      </c>
      <c r="C548" s="108">
        <f>Export!I484</f>
        <v>9087.9512647106712</v>
      </c>
      <c r="D548" s="28">
        <f>Export!E484</f>
        <v>8</v>
      </c>
      <c r="E548" s="28">
        <f>Export!F484</f>
        <v>417</v>
      </c>
      <c r="F548" s="28">
        <f>Export!G484</f>
        <v>0</v>
      </c>
      <c r="G548" s="31">
        <f>Export!H484</f>
        <v>417</v>
      </c>
      <c r="I548" s="86"/>
    </row>
    <row r="549" spans="1:9">
      <c r="A549" s="98">
        <f>Export!A485</f>
        <v>1021</v>
      </c>
      <c r="B549" s="27">
        <f>Export!C485</f>
        <v>70</v>
      </c>
      <c r="C549" s="108">
        <f>Export!I485</f>
        <v>13508.704912547955</v>
      </c>
      <c r="D549" s="28">
        <f>Export!E485</f>
        <v>10</v>
      </c>
      <c r="E549" s="28">
        <f>Export!F485</f>
        <v>616</v>
      </c>
      <c r="F549" s="28">
        <f>Export!G485</f>
        <v>0</v>
      </c>
      <c r="G549" s="31">
        <f>Export!H485</f>
        <v>616</v>
      </c>
      <c r="I549" s="86"/>
    </row>
    <row r="550" spans="1:9">
      <c r="A550" s="98">
        <f>Export!A486</f>
        <v>1021</v>
      </c>
      <c r="B550" s="27">
        <f>Export!C486</f>
        <v>95</v>
      </c>
      <c r="C550" s="108">
        <f>Export!I486</f>
        <v>19216.246414454279</v>
      </c>
      <c r="D550" s="28">
        <f>Export!E486</f>
        <v>12</v>
      </c>
      <c r="E550" s="28">
        <f>Export!F486</f>
        <v>822</v>
      </c>
      <c r="F550" s="28">
        <f>Export!G486</f>
        <v>0</v>
      </c>
      <c r="G550" s="31">
        <f>Export!H486</f>
        <v>822</v>
      </c>
      <c r="I550" s="86"/>
    </row>
    <row r="551" spans="1:9">
      <c r="I551" s="86"/>
    </row>
    <row r="552" spans="1:9" ht="18.75">
      <c r="A552" s="98" t="str">
        <f>B552</f>
        <v>Fe/Zn traka</v>
      </c>
      <c r="B552" s="157" t="str">
        <f>Export!B487</f>
        <v>Fe/Zn traka</v>
      </c>
      <c r="C552" s="158"/>
      <c r="D552" s="159"/>
      <c r="E552" s="159"/>
      <c r="F552" s="159"/>
      <c r="G552" s="160">
        <f>Export!D487</f>
        <v>0</v>
      </c>
      <c r="I552" s="86"/>
    </row>
    <row r="553" spans="1:9" hidden="1">
      <c r="A553" s="98">
        <f>Export!A487</f>
        <v>1022</v>
      </c>
      <c r="B553" s="27" t="s">
        <v>400</v>
      </c>
      <c r="C553" s="108" t="s">
        <v>401</v>
      </c>
      <c r="D553" s="28" t="s">
        <v>402</v>
      </c>
      <c r="E553" s="28" t="s">
        <v>403</v>
      </c>
      <c r="F553" s="28" t="s">
        <v>404</v>
      </c>
      <c r="G553" s="31" t="s">
        <v>405</v>
      </c>
      <c r="I553" s="86"/>
    </row>
    <row r="554" spans="1:9">
      <c r="A554" s="98">
        <f>Export!A487</f>
        <v>1022</v>
      </c>
      <c r="B554" s="27" t="str">
        <f>Export!C487</f>
        <v>20 x 3</v>
      </c>
      <c r="C554" s="108">
        <f>Export!I487</f>
        <v>3318.2404233504949</v>
      </c>
      <c r="D554" s="28">
        <f>Export!E487</f>
        <v>0</v>
      </c>
      <c r="E554" s="28">
        <f>Export!F487</f>
        <v>0</v>
      </c>
      <c r="F554" s="28">
        <f>Export!G487</f>
        <v>0</v>
      </c>
      <c r="G554" s="31">
        <f>Export!H487</f>
        <v>519</v>
      </c>
      <c r="I554" s="86"/>
    </row>
    <row r="555" spans="1:9">
      <c r="A555" s="98">
        <f>Export!A488</f>
        <v>1022</v>
      </c>
      <c r="B555" s="27" t="str">
        <f>Export!C488</f>
        <v>25 x 3</v>
      </c>
      <c r="C555" s="108">
        <f>Export!I488</f>
        <v>3059.0609501940594</v>
      </c>
      <c r="D555" s="28">
        <f>Export!E488</f>
        <v>0</v>
      </c>
      <c r="E555" s="28">
        <f>Export!F488</f>
        <v>0</v>
      </c>
      <c r="F555" s="28">
        <f>Export!G488</f>
        <v>0</v>
      </c>
      <c r="G555" s="31">
        <f>Export!H488</f>
        <v>647</v>
      </c>
      <c r="I555" s="86"/>
    </row>
    <row r="556" spans="1:9">
      <c r="A556" s="98">
        <f>Export!A489</f>
        <v>1022</v>
      </c>
      <c r="B556" s="27" t="str">
        <f>Export!C489</f>
        <v>25 x 4</v>
      </c>
      <c r="C556" s="108">
        <f>Export!I489</f>
        <v>3170.5359924118807</v>
      </c>
      <c r="D556" s="28">
        <f>Export!E489</f>
        <v>0</v>
      </c>
      <c r="E556" s="28">
        <f>Export!F489</f>
        <v>0</v>
      </c>
      <c r="F556" s="28">
        <f>Export!G489</f>
        <v>0</v>
      </c>
      <c r="G556" s="31">
        <f>Export!H489</f>
        <v>860</v>
      </c>
      <c r="I556" s="86"/>
    </row>
    <row r="557" spans="1:9">
      <c r="A557" s="98">
        <f>Export!A490</f>
        <v>1022</v>
      </c>
      <c r="B557" s="27" t="str">
        <f>Export!C490</f>
        <v>30 x 4</v>
      </c>
      <c r="C557" s="108">
        <f>Export!I490</f>
        <v>3310.8087538693067</v>
      </c>
      <c r="D557" s="28">
        <f>Export!E490</f>
        <v>0</v>
      </c>
      <c r="E557" s="28">
        <f>Export!F490</f>
        <v>0</v>
      </c>
      <c r="F557" s="28">
        <f>Export!G490</f>
        <v>0</v>
      </c>
      <c r="G557" s="31">
        <f>Export!H490</f>
        <v>1036</v>
      </c>
      <c r="I557" s="86"/>
    </row>
    <row r="558" spans="1:9">
      <c r="A558" s="98">
        <f>Export!A491</f>
        <v>1022</v>
      </c>
      <c r="B558" s="27" t="str">
        <f>Export!C491</f>
        <v>40 x 4</v>
      </c>
      <c r="C558" s="108">
        <f>Export!I491</f>
        <v>3310.8087538693067</v>
      </c>
      <c r="D558" s="28">
        <f>Export!E491</f>
        <v>0</v>
      </c>
      <c r="E558" s="28">
        <f>Export!F491</f>
        <v>0</v>
      </c>
      <c r="F558" s="28">
        <f>Export!G491</f>
        <v>0</v>
      </c>
      <c r="G558" s="31">
        <f>Export!H491</f>
        <v>1383</v>
      </c>
      <c r="I558" s="86"/>
    </row>
    <row r="559" spans="1:9" ht="18.75">
      <c r="A559" s="98" t="str">
        <f>B559</f>
        <v>E-AYY</v>
      </c>
      <c r="B559" s="157" t="str">
        <f>Export!B492</f>
        <v>E-AYY</v>
      </c>
      <c r="C559" s="158"/>
      <c r="D559" s="159"/>
      <c r="E559" s="159"/>
      <c r="F559" s="159"/>
      <c r="G559" s="160" t="str">
        <f>Export!D492</f>
        <v>PP00-A / NAYY</v>
      </c>
      <c r="I559" s="84"/>
    </row>
    <row r="560" spans="1:9" hidden="1">
      <c r="A560" s="98">
        <f>Export!A492</f>
        <v>1023</v>
      </c>
      <c r="B560" s="27" t="s">
        <v>400</v>
      </c>
      <c r="C560" s="108" t="s">
        <v>401</v>
      </c>
      <c r="D560" s="28" t="s">
        <v>402</v>
      </c>
      <c r="E560" s="28" t="s">
        <v>403</v>
      </c>
      <c r="F560" s="28" t="s">
        <v>404</v>
      </c>
      <c r="G560" s="31" t="s">
        <v>405</v>
      </c>
      <c r="I560" s="84"/>
    </row>
    <row r="561" spans="1:9">
      <c r="A561" s="98">
        <f>Export!A492</f>
        <v>1023</v>
      </c>
      <c r="B561" s="27" t="str">
        <f>Export!C492</f>
        <v>4 x 16 RM</v>
      </c>
      <c r="C561" s="108">
        <f>Export!I492</f>
        <v>3169.1581721271423</v>
      </c>
      <c r="D561" s="28">
        <f>Export!E492</f>
        <v>20.100000000000001</v>
      </c>
      <c r="E561" s="28">
        <f>Export!F492</f>
        <v>0</v>
      </c>
      <c r="F561" s="28">
        <f>Export!G492</f>
        <v>220</v>
      </c>
      <c r="G561" s="31">
        <f>Export!H492</f>
        <v>780</v>
      </c>
      <c r="I561" s="84"/>
    </row>
    <row r="562" spans="1:9">
      <c r="A562" s="98">
        <f>Export!A493</f>
        <v>1023</v>
      </c>
      <c r="B562" s="27" t="str">
        <f>Export!C493</f>
        <v>4 x 25 RM</v>
      </c>
      <c r="C562" s="108">
        <f>Export!I493</f>
        <v>4531.2346920261889</v>
      </c>
      <c r="D562" s="28">
        <f>Export!E493</f>
        <v>25.3</v>
      </c>
      <c r="E562" s="28">
        <f>Export!F493</f>
        <v>0</v>
      </c>
      <c r="F562" s="28">
        <f>Export!G493</f>
        <v>290</v>
      </c>
      <c r="G562" s="31">
        <f>Export!H493</f>
        <v>852</v>
      </c>
      <c r="I562" s="84"/>
    </row>
    <row r="563" spans="1:9">
      <c r="A563" s="98">
        <f>Export!A494</f>
        <v>1023</v>
      </c>
      <c r="B563" s="27" t="str">
        <f>Export!C494</f>
        <v>4 x 35 SM</v>
      </c>
      <c r="C563" s="108">
        <f>Export!I494</f>
        <v>5884.7612879817925</v>
      </c>
      <c r="D563" s="28">
        <f>Export!E494</f>
        <v>25.6</v>
      </c>
      <c r="E563" s="28">
        <f>Export!F494</f>
        <v>0</v>
      </c>
      <c r="F563" s="28">
        <f>Export!G494</f>
        <v>406</v>
      </c>
      <c r="G563" s="31">
        <f>Export!H494</f>
        <v>771</v>
      </c>
      <c r="I563" s="84"/>
    </row>
    <row r="564" spans="1:9">
      <c r="A564" s="98">
        <f>Export!A495</f>
        <v>1023</v>
      </c>
      <c r="B564" s="27" t="str">
        <f>Export!C495</f>
        <v>4 x 50 SM</v>
      </c>
      <c r="C564" s="108">
        <f>Export!I495</f>
        <v>7634.7139029514301</v>
      </c>
      <c r="D564" s="28">
        <f>Export!E495</f>
        <v>28.4</v>
      </c>
      <c r="E564" s="28">
        <f>Export!F495</f>
        <v>0</v>
      </c>
      <c r="F564" s="28">
        <f>Export!G495</f>
        <v>580</v>
      </c>
      <c r="G564" s="31">
        <f>Export!H495</f>
        <v>1023</v>
      </c>
      <c r="I564" s="84"/>
    </row>
    <row r="565" spans="1:9">
      <c r="A565" s="98">
        <f>Export!A496</f>
        <v>1023</v>
      </c>
      <c r="B565" s="27" t="str">
        <f>Export!C496</f>
        <v>4 x 70 SM</v>
      </c>
      <c r="C565" s="108">
        <f>Export!I496</f>
        <v>10361.822598275425</v>
      </c>
      <c r="D565" s="28">
        <f>Export!E496</f>
        <v>31.4</v>
      </c>
      <c r="E565" s="28">
        <f>Export!F496</f>
        <v>0</v>
      </c>
      <c r="F565" s="28">
        <f>Export!G496</f>
        <v>812</v>
      </c>
      <c r="G565" s="31">
        <f>Export!H496</f>
        <v>1349</v>
      </c>
      <c r="I565" s="84"/>
    </row>
    <row r="566" spans="1:9">
      <c r="A566" s="98">
        <f>Export!A497</f>
        <v>1023</v>
      </c>
      <c r="B566" s="27" t="str">
        <f>Export!C497</f>
        <v>4 x 95 SM</v>
      </c>
      <c r="C566" s="108">
        <f>Export!I497</f>
        <v>12809.176963995435</v>
      </c>
      <c r="D566" s="28">
        <f>Export!E497</f>
        <v>36.9</v>
      </c>
      <c r="E566" s="28">
        <f>Export!F497</f>
        <v>0</v>
      </c>
      <c r="F566" s="28">
        <f>Export!G497</f>
        <v>1102</v>
      </c>
      <c r="G566" s="31">
        <f>Export!H497</f>
        <v>1846</v>
      </c>
      <c r="I566" s="84"/>
    </row>
    <row r="567" spans="1:9">
      <c r="A567" s="98">
        <f>Export!A498</f>
        <v>1023</v>
      </c>
      <c r="B567" s="27" t="str">
        <f>Export!C498</f>
        <v>4 x 120 SM</v>
      </c>
      <c r="C567" s="108">
        <f>Export!I498</f>
        <v>16383.484941169814</v>
      </c>
      <c r="D567" s="28">
        <f>Export!E498</f>
        <v>39.9</v>
      </c>
      <c r="E567" s="28">
        <f>Export!F498</f>
        <v>0</v>
      </c>
      <c r="F567" s="28">
        <f>Export!G498</f>
        <v>1392</v>
      </c>
      <c r="G567" s="31">
        <f>Export!H498</f>
        <v>2206</v>
      </c>
      <c r="I567" s="84"/>
    </row>
    <row r="568" spans="1:9">
      <c r="A568" s="98">
        <f>Export!A499</f>
        <v>1023</v>
      </c>
      <c r="B568" s="27" t="str">
        <f>Export!C499</f>
        <v>4 x 150 SM</v>
      </c>
      <c r="C568" s="108">
        <f>Export!I499</f>
        <v>19008.413863624261</v>
      </c>
      <c r="D568" s="28">
        <f>Export!E499</f>
        <v>46</v>
      </c>
      <c r="E568" s="28">
        <f>Export!F499</f>
        <v>0</v>
      </c>
      <c r="F568" s="28">
        <f>Export!G499</f>
        <v>1740</v>
      </c>
      <c r="G568" s="31">
        <f>Export!H499</f>
        <v>2617</v>
      </c>
      <c r="I568" s="84"/>
    </row>
    <row r="569" spans="1:9">
      <c r="A569" s="98">
        <f>Export!A500</f>
        <v>1023</v>
      </c>
      <c r="B569" s="27" t="str">
        <f>Export!C500</f>
        <v>4 x 185 SM</v>
      </c>
      <c r="C569" s="108">
        <f>Export!I500</f>
        <v>24653.102287194117</v>
      </c>
      <c r="D569" s="28">
        <f>Export!E500</f>
        <v>51.7</v>
      </c>
      <c r="E569" s="28">
        <f>Export!F500</f>
        <v>0</v>
      </c>
      <c r="F569" s="28">
        <f>Export!G500</f>
        <v>2176</v>
      </c>
      <c r="G569" s="31">
        <f>Export!H500</f>
        <v>3570</v>
      </c>
      <c r="I569" s="84"/>
    </row>
    <row r="570" spans="1:9">
      <c r="A570" s="98">
        <f>Export!A501</f>
        <v>1023</v>
      </c>
      <c r="B570" s="27" t="str">
        <f>Export!C501</f>
        <v>4 x 240 SM</v>
      </c>
      <c r="C570" s="108">
        <f>Export!I501</f>
        <v>31133.085553056742</v>
      </c>
      <c r="D570" s="28">
        <f>Export!E501</f>
        <v>57.9</v>
      </c>
      <c r="E570" s="28">
        <f>Export!F501</f>
        <v>0</v>
      </c>
      <c r="F570" s="28">
        <f>Export!G501</f>
        <v>2822</v>
      </c>
      <c r="G570" s="31">
        <f>Export!H501</f>
        <v>4380</v>
      </c>
      <c r="I570" s="84"/>
    </row>
    <row r="571" spans="1:9">
      <c r="I571"/>
    </row>
    <row r="572" spans="1:9" ht="18.75">
      <c r="A572" s="98" t="str">
        <f>B572</f>
        <v>SKS</v>
      </c>
      <c r="B572" s="157" t="str">
        <f>Export!B502</f>
        <v>SKS</v>
      </c>
      <c r="C572" s="158"/>
      <c r="D572" s="159"/>
      <c r="E572" s="159"/>
      <c r="F572" s="159"/>
      <c r="G572" s="160" t="str">
        <f>Export!D502</f>
        <v>N1XD4-AR, N1XD9-AR</v>
      </c>
      <c r="I572" s="87"/>
    </row>
    <row r="573" spans="1:9" hidden="1">
      <c r="A573" s="98">
        <f>Export!A502</f>
        <v>1024</v>
      </c>
      <c r="B573" s="27" t="s">
        <v>400</v>
      </c>
      <c r="C573" s="108" t="s">
        <v>401</v>
      </c>
      <c r="D573" s="28" t="s">
        <v>402</v>
      </c>
      <c r="E573" s="28" t="s">
        <v>403</v>
      </c>
      <c r="F573" s="28" t="s">
        <v>404</v>
      </c>
      <c r="G573" s="31" t="s">
        <v>405</v>
      </c>
      <c r="I573" s="87"/>
    </row>
    <row r="574" spans="1:9">
      <c r="A574" s="98">
        <f>Export!A502</f>
        <v>1024</v>
      </c>
      <c r="B574" s="27" t="str">
        <f>Export!C502</f>
        <v>2 x 16</v>
      </c>
      <c r="C574" s="108">
        <f>Export!I502</f>
        <v>1156.6942559849092</v>
      </c>
      <c r="D574" s="28">
        <f>Export!E502</f>
        <v>0</v>
      </c>
      <c r="E574" s="28">
        <f>Export!F502</f>
        <v>0</v>
      </c>
      <c r="F574" s="28">
        <f>Export!G502</f>
        <v>93</v>
      </c>
      <c r="G574" s="31">
        <f>Export!H502</f>
        <v>130</v>
      </c>
      <c r="I574" s="87"/>
    </row>
    <row r="575" spans="1:9">
      <c r="A575" s="98">
        <f>Export!A503</f>
        <v>1024</v>
      </c>
      <c r="B575" s="27" t="str">
        <f>Export!C503</f>
        <v>4 x 16</v>
      </c>
      <c r="C575" s="108">
        <f>Export!I503</f>
        <v>2279.6388121930709</v>
      </c>
      <c r="D575" s="28">
        <f>Export!E503</f>
        <v>0</v>
      </c>
      <c r="E575" s="28">
        <f>Export!F503</f>
        <v>0</v>
      </c>
      <c r="F575" s="28">
        <f>Export!G503</f>
        <v>186</v>
      </c>
      <c r="G575" s="31">
        <f>Export!H503</f>
        <v>260</v>
      </c>
      <c r="I575" s="87"/>
    </row>
    <row r="576" spans="1:9">
      <c r="A576" s="98">
        <f>Export!A504</f>
        <v>1024</v>
      </c>
      <c r="B576" s="27" t="str">
        <f>Export!C504</f>
        <v>3 x 35 + 70</v>
      </c>
      <c r="C576" s="108">
        <f>Export!I504</f>
        <v>6370.3877459875957</v>
      </c>
      <c r="D576" s="28">
        <f>Export!E504</f>
        <v>0</v>
      </c>
      <c r="E576" s="28">
        <f>Export!F504</f>
        <v>0</v>
      </c>
      <c r="F576" s="28">
        <f>Export!G504</f>
        <v>508</v>
      </c>
      <c r="G576" s="31">
        <f>Export!H504</f>
        <v>682</v>
      </c>
      <c r="I576" s="87"/>
    </row>
    <row r="577" spans="1:9">
      <c r="A577" s="98">
        <f>Export!A505</f>
        <v>1024</v>
      </c>
      <c r="B577" s="27" t="str">
        <f>Export!C505</f>
        <v>3 x 35 + 70 + 2 x 16</v>
      </c>
      <c r="C577" s="108">
        <f>Export!I505</f>
        <v>7434.3668802268794</v>
      </c>
      <c r="D577" s="28">
        <f>Export!E505</f>
        <v>0</v>
      </c>
      <c r="E577" s="28">
        <f>Export!F505</f>
        <v>0</v>
      </c>
      <c r="F577" s="28">
        <f>Export!G505</f>
        <v>600</v>
      </c>
      <c r="G577" s="31">
        <f>Export!H505</f>
        <v>812</v>
      </c>
      <c r="I577" s="87"/>
    </row>
    <row r="578" spans="1:9">
      <c r="A578" s="98">
        <f>Export!A506</f>
        <v>1024</v>
      </c>
      <c r="B578" s="27" t="str">
        <f>Export!C506</f>
        <v>3 x 70 + 70</v>
      </c>
      <c r="C578" s="108">
        <f>Export!I506</f>
        <v>9298.5782083869744</v>
      </c>
      <c r="D578" s="28">
        <f>Export!E506</f>
        <v>0</v>
      </c>
      <c r="E578" s="28">
        <f>Export!F506</f>
        <v>0</v>
      </c>
      <c r="F578" s="28">
        <f>Export!G506</f>
        <v>812</v>
      </c>
      <c r="G578" s="31">
        <f>Export!H506</f>
        <v>1018</v>
      </c>
      <c r="I578" s="87"/>
    </row>
    <row r="579" spans="1:9">
      <c r="A579" s="98">
        <f>Export!A507</f>
        <v>1024</v>
      </c>
      <c r="B579" s="27" t="str">
        <f>Export!C507</f>
        <v>3 x 70 + 70 + 2 x 16</v>
      </c>
      <c r="C579" s="108">
        <f>Export!I507</f>
        <v>10265.150802167735</v>
      </c>
      <c r="D579" s="28">
        <f>Export!E507</f>
        <v>0</v>
      </c>
      <c r="E579" s="28">
        <f>Export!F507</f>
        <v>0</v>
      </c>
      <c r="F579" s="28">
        <f>Export!G507</f>
        <v>907</v>
      </c>
      <c r="G579" s="31">
        <f>Export!H507</f>
        <v>1148</v>
      </c>
      <c r="I579" s="87"/>
    </row>
    <row r="580" spans="1:9">
      <c r="I580"/>
    </row>
    <row r="581" spans="1:9" ht="18.75">
      <c r="A581" s="98" t="str">
        <f>B581</f>
        <v>SiF</v>
      </c>
      <c r="B581" s="157" t="str">
        <f>Export!B508</f>
        <v>SiF</v>
      </c>
      <c r="C581" s="158"/>
      <c r="D581" s="159"/>
      <c r="E581" s="159"/>
      <c r="F581" s="159"/>
      <c r="G581" s="160">
        <f>Export!D508</f>
        <v>0</v>
      </c>
      <c r="I581" s="88"/>
    </row>
    <row r="582" spans="1:9" hidden="1">
      <c r="A582" s="98">
        <f>Export!A508</f>
        <v>1025</v>
      </c>
      <c r="B582" s="27" t="s">
        <v>400</v>
      </c>
      <c r="C582" s="108" t="s">
        <v>401</v>
      </c>
      <c r="D582" s="28" t="s">
        <v>402</v>
      </c>
      <c r="E582" s="28" t="s">
        <v>403</v>
      </c>
      <c r="F582" s="28" t="s">
        <v>404</v>
      </c>
      <c r="G582" s="31" t="s">
        <v>405</v>
      </c>
      <c r="I582" s="88"/>
    </row>
    <row r="583" spans="1:9">
      <c r="A583" s="98">
        <f>Export!A508</f>
        <v>1025</v>
      </c>
      <c r="B583" s="27">
        <f>Export!C508</f>
        <v>0.75</v>
      </c>
      <c r="C583" s="108">
        <f>Export!I508</f>
        <v>309.86738917703707</v>
      </c>
      <c r="D583" s="28">
        <f>Export!E508</f>
        <v>2.4</v>
      </c>
      <c r="E583" s="28">
        <f>Export!F508</f>
        <v>7.68</v>
      </c>
      <c r="F583" s="28">
        <f>Export!G508</f>
        <v>0</v>
      </c>
      <c r="G583" s="31">
        <f>Export!H508</f>
        <v>12</v>
      </c>
      <c r="I583" s="88"/>
    </row>
    <row r="584" spans="1:9">
      <c r="A584" s="98">
        <f>Export!A509</f>
        <v>1025</v>
      </c>
      <c r="B584" s="27">
        <f>Export!C509</f>
        <v>1</v>
      </c>
      <c r="C584" s="108">
        <f>Export!I509</f>
        <v>375.30522291628728</v>
      </c>
      <c r="D584" s="28">
        <f>Export!E509</f>
        <v>2.5</v>
      </c>
      <c r="E584" s="28">
        <f>Export!F509</f>
        <v>9.6</v>
      </c>
      <c r="F584" s="28">
        <f>Export!G509</f>
        <v>0</v>
      </c>
      <c r="G584" s="31">
        <f>Export!H509</f>
        <v>14</v>
      </c>
      <c r="I584" s="88"/>
    </row>
    <row r="585" spans="1:9">
      <c r="A585" s="98">
        <f>Export!A510</f>
        <v>1025</v>
      </c>
      <c r="B585" s="27">
        <f>Export!C510</f>
        <v>1.5</v>
      </c>
      <c r="C585" s="108">
        <f>Export!I510</f>
        <v>472.49965244076162</v>
      </c>
      <c r="D585" s="28">
        <f>Export!E510</f>
        <v>2.8</v>
      </c>
      <c r="E585" s="28">
        <f>Export!F510</f>
        <v>14.4</v>
      </c>
      <c r="F585" s="28">
        <f>Export!G510</f>
        <v>0</v>
      </c>
      <c r="G585" s="31">
        <f>Export!H510</f>
        <v>18</v>
      </c>
      <c r="I585" s="88"/>
    </row>
    <row r="586" spans="1:9">
      <c r="A586" s="98">
        <f>Export!A511</f>
        <v>1025</v>
      </c>
      <c r="B586" s="27">
        <f>Export!C511</f>
        <v>2.5</v>
      </c>
      <c r="C586" s="108">
        <f>Export!I511</f>
        <v>753.49740908577667</v>
      </c>
      <c r="D586" s="28">
        <f>Export!E511</f>
        <v>4</v>
      </c>
      <c r="E586" s="28">
        <f>Export!F511</f>
        <v>24</v>
      </c>
      <c r="F586" s="28">
        <f>Export!G511</f>
        <v>0</v>
      </c>
      <c r="G586" s="31">
        <f>Export!H511</f>
        <v>35</v>
      </c>
      <c r="I586" s="88"/>
    </row>
    <row r="587" spans="1:9">
      <c r="A587" s="98">
        <f>Export!A512</f>
        <v>1025</v>
      </c>
      <c r="B587" s="27">
        <f>Export!C512</f>
        <v>4</v>
      </c>
      <c r="C587" s="108">
        <f>Export!I512</f>
        <v>1288.5479320125864</v>
      </c>
      <c r="D587" s="28">
        <f>Export!E512</f>
        <v>5.5</v>
      </c>
      <c r="E587" s="28">
        <f>Export!F512</f>
        <v>38.4</v>
      </c>
      <c r="F587" s="28">
        <f>Export!G512</f>
        <v>0</v>
      </c>
      <c r="G587" s="31">
        <f>Export!H512</f>
        <v>55</v>
      </c>
      <c r="I587" s="88"/>
    </row>
    <row r="588" spans="1:9">
      <c r="A588" s="98">
        <f>Export!A513</f>
        <v>1025</v>
      </c>
      <c r="B588" s="27">
        <f>Export!C513</f>
        <v>6</v>
      </c>
      <c r="C588" s="108">
        <f>Export!I513</f>
        <v>1898.6594995226531</v>
      </c>
      <c r="D588" s="28">
        <f>Export!E513</f>
        <v>5.2</v>
      </c>
      <c r="E588" s="28">
        <f>Export!F513</f>
        <v>57.6</v>
      </c>
      <c r="F588" s="28">
        <f>Export!G513</f>
        <v>0</v>
      </c>
      <c r="G588" s="31">
        <f>Export!H513</f>
        <v>71</v>
      </c>
      <c r="I588" s="88"/>
    </row>
    <row r="589" spans="1:9">
      <c r="A589" s="98">
        <f>Export!A514</f>
        <v>1025</v>
      </c>
      <c r="B589" s="27">
        <f>Export!C514</f>
        <v>10</v>
      </c>
      <c r="C589" s="108">
        <f>Export!I514</f>
        <v>3250.720623105688</v>
      </c>
      <c r="D589" s="28">
        <f>Export!E514</f>
        <v>6.3</v>
      </c>
      <c r="E589" s="28">
        <f>Export!F514</f>
        <v>96</v>
      </c>
      <c r="F589" s="28">
        <f>Export!G514</f>
        <v>0</v>
      </c>
      <c r="G589" s="31">
        <f>Export!H514</f>
        <v>110</v>
      </c>
      <c r="I589" s="88"/>
    </row>
    <row r="590" spans="1:9">
      <c r="A590" s="98">
        <f>Export!A515</f>
        <v>1025</v>
      </c>
      <c r="B590" s="27">
        <f>Export!C515</f>
        <v>16</v>
      </c>
      <c r="C590" s="108">
        <f>Export!I515</f>
        <v>5540.082482895039</v>
      </c>
      <c r="D590" s="28">
        <f>Export!E515</f>
        <v>8</v>
      </c>
      <c r="E590" s="28">
        <f>Export!F515</f>
        <v>153.6</v>
      </c>
      <c r="F590" s="28">
        <f>Export!G515</f>
        <v>0</v>
      </c>
      <c r="G590" s="31">
        <f>Export!H515</f>
        <v>188</v>
      </c>
      <c r="I590" s="88"/>
    </row>
    <row r="591" spans="1:9">
      <c r="A591" s="98">
        <f>Export!A516</f>
        <v>1025</v>
      </c>
      <c r="B591" s="27">
        <f>Export!C516</f>
        <v>25</v>
      </c>
      <c r="C591" s="108">
        <f>Export!I516</f>
        <v>8697.4579608138574</v>
      </c>
      <c r="D591" s="28">
        <f>Export!E516</f>
        <v>9.9</v>
      </c>
      <c r="E591" s="28">
        <f>Export!F516</f>
        <v>240</v>
      </c>
      <c r="F591" s="28">
        <f>Export!G516</f>
        <v>0</v>
      </c>
      <c r="G591" s="31">
        <f>Export!H516</f>
        <v>296</v>
      </c>
      <c r="I591" s="88"/>
    </row>
    <row r="592" spans="1:9">
      <c r="A592" s="98">
        <f>Export!A517</f>
        <v>1025</v>
      </c>
      <c r="B592" s="27">
        <f>Export!C517</f>
        <v>35</v>
      </c>
      <c r="C592" s="108">
        <f>Export!I517</f>
        <v>12031.90051826241</v>
      </c>
      <c r="D592" s="28">
        <f>Export!E517</f>
        <v>11.2</v>
      </c>
      <c r="E592" s="28">
        <f>Export!F517</f>
        <v>336</v>
      </c>
      <c r="F592" s="28">
        <f>Export!G517</f>
        <v>0</v>
      </c>
      <c r="G592" s="31">
        <f>Export!H517</f>
        <v>400</v>
      </c>
      <c r="I592" s="88"/>
    </row>
    <row r="593" spans="1:9">
      <c r="A593" s="98">
        <f>Export!A518</f>
        <v>1025</v>
      </c>
      <c r="B593" s="27">
        <f>Export!C518</f>
        <v>50</v>
      </c>
      <c r="C593" s="108">
        <f>Export!I518</f>
        <v>17663.940754454845</v>
      </c>
      <c r="D593" s="28">
        <f>Export!E518</f>
        <v>13.8</v>
      </c>
      <c r="E593" s="28">
        <f>Export!F518</f>
        <v>480</v>
      </c>
      <c r="F593" s="28">
        <f>Export!G518</f>
        <v>0</v>
      </c>
      <c r="G593" s="31">
        <f>Export!H518</f>
        <v>570</v>
      </c>
      <c r="I593" s="88"/>
    </row>
    <row r="594" spans="1:9">
      <c r="A594" s="98">
        <f>Export!A519</f>
        <v>1025</v>
      </c>
      <c r="B594" s="27">
        <f>Export!C519</f>
        <v>70</v>
      </c>
      <c r="C594" s="108">
        <f>Export!I519</f>
        <v>24046.889185369437</v>
      </c>
      <c r="D594" s="28">
        <f>Export!E519</f>
        <v>15</v>
      </c>
      <c r="E594" s="28">
        <f>Export!F519</f>
        <v>672</v>
      </c>
      <c r="F594" s="28">
        <f>Export!G519</f>
        <v>0</v>
      </c>
      <c r="G594" s="31">
        <f>Export!H519</f>
        <v>740</v>
      </c>
      <c r="I594" s="88"/>
    </row>
    <row r="595" spans="1:9">
      <c r="I595"/>
    </row>
    <row r="596" spans="1:9" ht="18.75">
      <c r="A596" s="98" t="str">
        <f>B596</f>
        <v>SiHF</v>
      </c>
      <c r="B596" s="157" t="str">
        <f>Export!B520</f>
        <v>SiHF</v>
      </c>
      <c r="C596" s="158"/>
      <c r="D596" s="159"/>
      <c r="E596" s="159"/>
      <c r="F596" s="159"/>
      <c r="G596" s="160">
        <f>Export!D520</f>
        <v>0</v>
      </c>
      <c r="I596" s="88"/>
    </row>
    <row r="597" spans="1:9" hidden="1">
      <c r="A597" s="98">
        <f>Export!A520</f>
        <v>1026</v>
      </c>
      <c r="B597" s="27" t="s">
        <v>400</v>
      </c>
      <c r="C597" s="108" t="s">
        <v>401</v>
      </c>
      <c r="D597" s="28" t="s">
        <v>402</v>
      </c>
      <c r="E597" s="28" t="s">
        <v>403</v>
      </c>
      <c r="F597" s="28" t="s">
        <v>404</v>
      </c>
      <c r="G597" s="31" t="s">
        <v>405</v>
      </c>
      <c r="I597" s="88"/>
    </row>
    <row r="598" spans="1:9">
      <c r="A598" s="98">
        <f>Export!A520</f>
        <v>1026</v>
      </c>
      <c r="B598" s="27" t="str">
        <f>Export!C520</f>
        <v>2 x 0,75</v>
      </c>
      <c r="C598" s="108">
        <f>Export!I520</f>
        <v>1013.7358054386364</v>
      </c>
      <c r="D598" s="28">
        <f>Export!E520</f>
        <v>6.4</v>
      </c>
      <c r="E598" s="28">
        <f>Export!F520</f>
        <v>14.4</v>
      </c>
      <c r="F598" s="28">
        <f>Export!G520</f>
        <v>0</v>
      </c>
      <c r="G598" s="31">
        <f>Export!H520</f>
        <v>57</v>
      </c>
      <c r="I598" s="88"/>
    </row>
    <row r="599" spans="1:9">
      <c r="A599" s="98">
        <f>Export!A521</f>
        <v>1026</v>
      </c>
      <c r="B599" s="27" t="str">
        <f>Export!C521</f>
        <v>3 x 0,75</v>
      </c>
      <c r="C599" s="108">
        <f>Export!I521</f>
        <v>1384.9220515982897</v>
      </c>
      <c r="D599" s="28">
        <f>Export!E521</f>
        <v>6.8</v>
      </c>
      <c r="E599" s="28">
        <f>Export!F521</f>
        <v>22.08</v>
      </c>
      <c r="F599" s="28">
        <f>Export!G521</f>
        <v>0</v>
      </c>
      <c r="G599" s="31">
        <f>Export!H521</f>
        <v>67</v>
      </c>
      <c r="I599" s="88"/>
    </row>
    <row r="600" spans="1:9">
      <c r="A600" s="98">
        <f>Export!A522</f>
        <v>1026</v>
      </c>
      <c r="B600" s="27" t="str">
        <f>Export!C522</f>
        <v>2 x 1,5</v>
      </c>
      <c r="C600" s="108">
        <f>Export!I522</f>
        <v>1513.8196253299714</v>
      </c>
      <c r="D600" s="28">
        <f>Export!E522</f>
        <v>7.5</v>
      </c>
      <c r="E600" s="28">
        <f>Export!F522</f>
        <v>28.8</v>
      </c>
      <c r="F600" s="28">
        <f>Export!G522</f>
        <v>0</v>
      </c>
      <c r="G600" s="31">
        <f>Export!H522</f>
        <v>81</v>
      </c>
      <c r="I600" s="88"/>
    </row>
    <row r="601" spans="1:9">
      <c r="A601" s="98">
        <f>Export!A523</f>
        <v>1026</v>
      </c>
      <c r="B601" s="27" t="str">
        <f>Export!C523</f>
        <v>3 x 1,5</v>
      </c>
      <c r="C601" s="108">
        <f>Export!I523</f>
        <v>2126.3253892278854</v>
      </c>
      <c r="D601" s="28">
        <f>Export!E523</f>
        <v>8</v>
      </c>
      <c r="E601" s="28">
        <f>Export!F523</f>
        <v>43.2</v>
      </c>
      <c r="F601" s="28">
        <f>Export!G523</f>
        <v>0</v>
      </c>
      <c r="G601" s="31">
        <f>Export!H523</f>
        <v>83</v>
      </c>
      <c r="I601" s="88"/>
    </row>
    <row r="602" spans="1:9">
      <c r="A602" s="98">
        <f>Export!A524</f>
        <v>1026</v>
      </c>
      <c r="B602" s="27" t="str">
        <f>Export!C524</f>
        <v>4 x 1,5</v>
      </c>
      <c r="C602" s="108">
        <f>Export!I524</f>
        <v>2805.7028267159199</v>
      </c>
      <c r="D602" s="28">
        <f>Export!E524</f>
        <v>8.8000000000000007</v>
      </c>
      <c r="E602" s="28">
        <f>Export!F524</f>
        <v>57.6</v>
      </c>
      <c r="F602" s="28">
        <f>Export!G524</f>
        <v>0</v>
      </c>
      <c r="G602" s="31">
        <f>Export!H524</f>
        <v>120</v>
      </c>
      <c r="I602" s="88"/>
    </row>
    <row r="603" spans="1:9">
      <c r="A603" s="98">
        <f>Export!A525</f>
        <v>1026</v>
      </c>
      <c r="B603" s="27" t="str">
        <f>Export!C525</f>
        <v>5 x 1,5</v>
      </c>
      <c r="C603" s="108">
        <f>Export!I525</f>
        <v>3968.6884543701876</v>
      </c>
      <c r="D603" s="28">
        <f>Export!E525</f>
        <v>9.5</v>
      </c>
      <c r="E603" s="28">
        <f>Export!F525</f>
        <v>72</v>
      </c>
      <c r="F603" s="28">
        <f>Export!G525</f>
        <v>0</v>
      </c>
      <c r="G603" s="31">
        <f>Export!H525</f>
        <v>145</v>
      </c>
      <c r="I603" s="88"/>
    </row>
    <row r="604" spans="1:9">
      <c r="A604" s="98">
        <f>Export!A526</f>
        <v>1026</v>
      </c>
      <c r="B604" s="27" t="str">
        <f>Export!C526</f>
        <v>3 x 2,5</v>
      </c>
      <c r="C604" s="108">
        <f>Export!I526</f>
        <v>3251.5139839833892</v>
      </c>
      <c r="D604" s="28">
        <f>Export!E526</f>
        <v>9.5</v>
      </c>
      <c r="E604" s="28">
        <f>Export!F526</f>
        <v>72</v>
      </c>
      <c r="F604" s="28">
        <f>Export!G526</f>
        <v>0</v>
      </c>
      <c r="G604" s="31">
        <f>Export!H526</f>
        <v>125</v>
      </c>
      <c r="I604" s="88"/>
    </row>
    <row r="605" spans="1:9">
      <c r="A605" s="98">
        <f>Export!A527</f>
        <v>1026</v>
      </c>
      <c r="B605" s="27" t="str">
        <f>Export!C527</f>
        <v>4 x 2,5</v>
      </c>
      <c r="C605" s="108">
        <f>Export!I527</f>
        <v>4367.9801865314857</v>
      </c>
      <c r="D605" s="28">
        <f>Export!E527</f>
        <v>10.5</v>
      </c>
      <c r="E605" s="28">
        <f>Export!F527</f>
        <v>96</v>
      </c>
      <c r="F605" s="28">
        <f>Export!G527</f>
        <v>0</v>
      </c>
      <c r="G605" s="31">
        <f>Export!H527</f>
        <v>180</v>
      </c>
      <c r="I605" s="88"/>
    </row>
    <row r="606" spans="1:9">
      <c r="A606" s="98">
        <f>Export!A528</f>
        <v>1026</v>
      </c>
      <c r="B606" s="27" t="str">
        <f>Export!C528</f>
        <v>5 x 2,5</v>
      </c>
      <c r="C606" s="108">
        <f>Export!I528</f>
        <v>6258.8009861593819</v>
      </c>
      <c r="D606" s="28">
        <f>Export!E528</f>
        <v>11.7</v>
      </c>
      <c r="E606" s="28">
        <f>Export!F528</f>
        <v>120</v>
      </c>
      <c r="F606" s="28">
        <f>Export!G528</f>
        <v>0</v>
      </c>
      <c r="G606" s="31">
        <f>Export!H528</f>
        <v>270</v>
      </c>
      <c r="I606" s="88"/>
    </row>
    <row r="607" spans="1:9">
      <c r="I607"/>
    </row>
    <row r="608" spans="1:9" ht="18.75">
      <c r="A608" s="98" t="str">
        <f>B608</f>
        <v>H07BQ-F</v>
      </c>
      <c r="B608" s="157" t="str">
        <f>Export!B529</f>
        <v>H07BQ-F</v>
      </c>
      <c r="C608" s="158"/>
      <c r="D608" s="159"/>
      <c r="E608" s="159"/>
      <c r="F608" s="159"/>
      <c r="G608" s="160">
        <f>Export!D529</f>
        <v>0</v>
      </c>
      <c r="I608" s="88"/>
    </row>
    <row r="609" spans="1:9" hidden="1">
      <c r="A609" s="98">
        <f>Export!A529</f>
        <v>1027</v>
      </c>
      <c r="B609" s="27" t="s">
        <v>400</v>
      </c>
      <c r="C609" s="108" t="s">
        <v>401</v>
      </c>
      <c r="D609" s="28" t="s">
        <v>402</v>
      </c>
      <c r="E609" s="28" t="s">
        <v>403</v>
      </c>
      <c r="F609" s="28" t="s">
        <v>404</v>
      </c>
      <c r="G609" s="31" t="s">
        <v>405</v>
      </c>
      <c r="I609" s="88"/>
    </row>
    <row r="610" spans="1:9">
      <c r="A610" s="98">
        <f>Export!A529</f>
        <v>1027</v>
      </c>
      <c r="B610" s="27" t="str">
        <f>Export!C529</f>
        <v>2 x 1,5</v>
      </c>
      <c r="C610" s="108">
        <f>Export!I529</f>
        <v>1858.0855775453824</v>
      </c>
      <c r="D610" s="28">
        <f>Export!E529</f>
        <v>8.8000000000000007</v>
      </c>
      <c r="E610" s="28">
        <f>Export!F529</f>
        <v>28.8</v>
      </c>
      <c r="F610" s="28">
        <f>Export!G529</f>
        <v>0</v>
      </c>
      <c r="G610" s="31">
        <f>Export!H529</f>
        <v>88</v>
      </c>
      <c r="I610" s="88"/>
    </row>
    <row r="611" spans="1:9">
      <c r="A611" s="98">
        <f>Export!A530</f>
        <v>1027</v>
      </c>
      <c r="B611" s="27" t="str">
        <f>Export!C530</f>
        <v>3 x 1,5</v>
      </c>
      <c r="C611" s="108">
        <f>Export!I530</f>
        <v>2408.1255549986699</v>
      </c>
      <c r="D611" s="28">
        <f>Export!E530</f>
        <v>9.3000000000000007</v>
      </c>
      <c r="E611" s="28">
        <f>Export!F530</f>
        <v>43.2</v>
      </c>
      <c r="F611" s="28">
        <f>Export!G530</f>
        <v>0</v>
      </c>
      <c r="G611" s="31">
        <f>Export!H530</f>
        <v>110</v>
      </c>
      <c r="I611" s="88"/>
    </row>
    <row r="612" spans="1:9">
      <c r="A612" s="98">
        <f>Export!A531</f>
        <v>1027</v>
      </c>
      <c r="B612" s="27" t="str">
        <f>Export!C531</f>
        <v>4 x 1,5</v>
      </c>
      <c r="C612" s="108">
        <f>Export!I531</f>
        <v>2859.0417202607296</v>
      </c>
      <c r="D612" s="28">
        <f>Export!E531</f>
        <v>10.3</v>
      </c>
      <c r="E612" s="28">
        <f>Export!F531</f>
        <v>57.6</v>
      </c>
      <c r="F612" s="28">
        <f>Export!G531</f>
        <v>0</v>
      </c>
      <c r="G612" s="31">
        <f>Export!H531</f>
        <v>140</v>
      </c>
      <c r="I612" s="88"/>
    </row>
    <row r="613" spans="1:9">
      <c r="A613" s="98">
        <f>Export!A532</f>
        <v>1027</v>
      </c>
      <c r="B613" s="27" t="str">
        <f>Export!C532</f>
        <v>5 x 1,5</v>
      </c>
      <c r="C613" s="108">
        <f>Export!I532</f>
        <v>3337.1683437713623</v>
      </c>
      <c r="D613" s="28">
        <f>Export!E532</f>
        <v>11.2</v>
      </c>
      <c r="E613" s="28">
        <f>Export!F532</f>
        <v>72</v>
      </c>
      <c r="F613" s="28">
        <f>Export!G532</f>
        <v>0</v>
      </c>
      <c r="G613" s="31">
        <f>Export!H532</f>
        <v>169</v>
      </c>
      <c r="I613" s="88"/>
    </row>
    <row r="614" spans="1:9">
      <c r="A614" s="98">
        <f>Export!A533</f>
        <v>1027</v>
      </c>
      <c r="B614" s="27" t="str">
        <f>Export!C533</f>
        <v>3 x 2,5</v>
      </c>
      <c r="C614" s="108">
        <f>Export!I533</f>
        <v>3341.0555520925864</v>
      </c>
      <c r="D614" s="28">
        <f>Export!E533</f>
        <v>11</v>
      </c>
      <c r="E614" s="28">
        <f>Export!F533</f>
        <v>72</v>
      </c>
      <c r="F614" s="28">
        <f>Export!G533</f>
        <v>0</v>
      </c>
      <c r="G614" s="31">
        <f>Export!H533</f>
        <v>163</v>
      </c>
      <c r="I614" s="88"/>
    </row>
    <row r="615" spans="1:9">
      <c r="A615" s="98">
        <f>Export!A534</f>
        <v>1027</v>
      </c>
      <c r="B615" s="27" t="str">
        <f>Export!C534</f>
        <v>4 x 2,5</v>
      </c>
      <c r="C615" s="108">
        <f>Export!I534</f>
        <v>4374.0811634580368</v>
      </c>
      <c r="D615" s="28">
        <f>Export!E534</f>
        <v>12.2</v>
      </c>
      <c r="E615" s="28">
        <f>Export!F534</f>
        <v>96</v>
      </c>
      <c r="F615" s="28">
        <f>Export!G534</f>
        <v>0</v>
      </c>
      <c r="G615" s="31">
        <f>Export!H534</f>
        <v>208</v>
      </c>
      <c r="I615" s="88"/>
    </row>
    <row r="616" spans="1:9">
      <c r="A616" s="98">
        <f>Export!A535</f>
        <v>1027</v>
      </c>
      <c r="B616" s="27" t="str">
        <f>Export!C535</f>
        <v>5 x 2,5</v>
      </c>
      <c r="C616" s="108">
        <f>Export!I535</f>
        <v>5930.9080961085101</v>
      </c>
      <c r="D616" s="28">
        <f>Export!E535</f>
        <v>13.5</v>
      </c>
      <c r="E616" s="28">
        <f>Export!F535</f>
        <v>120</v>
      </c>
      <c r="F616" s="28">
        <f>Export!G535</f>
        <v>0</v>
      </c>
      <c r="G616" s="31">
        <f>Export!H535</f>
        <v>257</v>
      </c>
      <c r="I616" s="88"/>
    </row>
    <row r="617" spans="1:9">
      <c r="A617" s="98">
        <f>Export!A536</f>
        <v>1027</v>
      </c>
      <c r="B617" s="27" t="str">
        <f>Export!C536</f>
        <v>4 x 4</v>
      </c>
      <c r="C617" s="108">
        <f>Export!I536</f>
        <v>6321.6109880086196</v>
      </c>
      <c r="D617" s="28">
        <f>Export!E536</f>
        <v>14</v>
      </c>
      <c r="E617" s="28">
        <f>Export!F536</f>
        <v>154</v>
      </c>
      <c r="F617" s="28">
        <f>Export!G536</f>
        <v>0</v>
      </c>
      <c r="G617" s="31">
        <f>Export!H536</f>
        <v>293</v>
      </c>
      <c r="I617" s="88"/>
    </row>
    <row r="618" spans="1:9">
      <c r="A618" s="98">
        <f>Export!A537</f>
        <v>1027</v>
      </c>
      <c r="B618" s="27" t="str">
        <f>Export!C537</f>
        <v>4 x 6</v>
      </c>
      <c r="C618" s="108">
        <f>Export!I537</f>
        <v>9589.5028074032416</v>
      </c>
      <c r="D618" s="28">
        <f>Export!E537</f>
        <v>15.2</v>
      </c>
      <c r="E618" s="28">
        <f>Export!F537</f>
        <v>230</v>
      </c>
      <c r="F618" s="28">
        <f>Export!G537</f>
        <v>0</v>
      </c>
      <c r="G618" s="31">
        <f>Export!H537</f>
        <v>346</v>
      </c>
      <c r="I618" s="88"/>
    </row>
    <row r="619" spans="1:9">
      <c r="A619" s="98">
        <f>Export!A538</f>
        <v>1027</v>
      </c>
      <c r="B619" s="27" t="str">
        <f>Export!C538</f>
        <v>4 x 10</v>
      </c>
      <c r="C619" s="108">
        <f>Export!I538</f>
        <v>16226.646876464221</v>
      </c>
      <c r="D619" s="28">
        <f>Export!E538</f>
        <v>20.2</v>
      </c>
      <c r="E619" s="28">
        <f>Export!F538</f>
        <v>384</v>
      </c>
      <c r="F619" s="28">
        <f>Export!G538</f>
        <v>0</v>
      </c>
      <c r="G619" s="31">
        <f>Export!H538</f>
        <v>702</v>
      </c>
      <c r="I619" s="88"/>
    </row>
    <row r="620" spans="1:9">
      <c r="A620" s="98">
        <f>Export!A539</f>
        <v>1027</v>
      </c>
      <c r="B620" s="27" t="str">
        <f>Export!C539</f>
        <v>4 x 16</v>
      </c>
      <c r="C620" s="108">
        <f>Export!I539</f>
        <v>23532.790905159807</v>
      </c>
      <c r="D620" s="28">
        <f>Export!E539</f>
        <v>22.8</v>
      </c>
      <c r="E620" s="28">
        <f>Export!F539</f>
        <v>614.4</v>
      </c>
      <c r="F620" s="28">
        <f>Export!G539</f>
        <v>0</v>
      </c>
      <c r="G620" s="31">
        <f>Export!H539</f>
        <v>981</v>
      </c>
      <c r="I620" s="88"/>
    </row>
    <row r="621" spans="1:9">
      <c r="A621" s="98">
        <f>Export!A540</f>
        <v>1027</v>
      </c>
      <c r="B621" s="27" t="str">
        <f>Export!C540</f>
        <v>5 x 4</v>
      </c>
      <c r="C621" s="108">
        <f>Export!I540</f>
        <v>8376.9339322391188</v>
      </c>
      <c r="D621" s="28">
        <f>Export!E540</f>
        <v>15.6</v>
      </c>
      <c r="E621" s="28">
        <f>Export!F540</f>
        <v>192</v>
      </c>
      <c r="F621" s="28">
        <f>Export!G540</f>
        <v>0</v>
      </c>
      <c r="G621" s="31">
        <f>Export!H540</f>
        <v>365</v>
      </c>
      <c r="I621" s="88"/>
    </row>
    <row r="622" spans="1:9">
      <c r="A622" s="98">
        <f>Export!A541</f>
        <v>1027</v>
      </c>
      <c r="B622" s="27" t="str">
        <f>Export!C541</f>
        <v>5 x 6</v>
      </c>
      <c r="C622" s="108">
        <f>Export!I541</f>
        <v>12042.571379153966</v>
      </c>
      <c r="D622" s="28">
        <f>Export!E541</f>
        <v>17.600000000000001</v>
      </c>
      <c r="E622" s="28">
        <f>Export!F541</f>
        <v>288</v>
      </c>
      <c r="F622" s="28">
        <f>Export!G541</f>
        <v>0</v>
      </c>
      <c r="G622" s="31">
        <f>Export!H541</f>
        <v>504</v>
      </c>
      <c r="I622" s="88"/>
    </row>
    <row r="623" spans="1:9">
      <c r="A623" s="98">
        <f>Export!A542</f>
        <v>1027</v>
      </c>
      <c r="B623" s="27" t="str">
        <f>Export!C542</f>
        <v>5 x 10</v>
      </c>
      <c r="C623" s="108">
        <f>Export!I542</f>
        <v>18397.336073079918</v>
      </c>
      <c r="D623" s="28">
        <f>Export!E542</f>
        <v>23.2</v>
      </c>
      <c r="E623" s="28">
        <f>Export!F542</f>
        <v>480</v>
      </c>
      <c r="F623" s="28">
        <f>Export!G542</f>
        <v>0</v>
      </c>
      <c r="G623" s="31">
        <f>Export!H542</f>
        <v>962</v>
      </c>
      <c r="I623" s="88"/>
    </row>
    <row r="624" spans="1:9">
      <c r="A624" s="98">
        <f>Export!A543</f>
        <v>1027</v>
      </c>
      <c r="B624" s="27" t="str">
        <f>Export!C543</f>
        <v>5 x 16</v>
      </c>
      <c r="C624" s="108">
        <f>Export!I543</f>
        <v>28566.147260604692</v>
      </c>
      <c r="D624" s="28">
        <f>Export!E543</f>
        <v>27.1</v>
      </c>
      <c r="E624" s="28">
        <f>Export!F543</f>
        <v>768</v>
      </c>
      <c r="F624" s="28">
        <f>Export!G543</f>
        <v>0</v>
      </c>
      <c r="G624" s="31">
        <f>Export!H543</f>
        <v>1379</v>
      </c>
      <c r="I624" s="88"/>
    </row>
    <row r="625" spans="1:9">
      <c r="I625"/>
    </row>
    <row r="626" spans="1:9" ht="18.75">
      <c r="A626" s="98" t="str">
        <f>B626</f>
        <v>JB-Y(St)Y</v>
      </c>
      <c r="B626" s="157" t="str">
        <f>Export!B544</f>
        <v>JB-Y(St)Y</v>
      </c>
      <c r="C626" s="158"/>
      <c r="D626" s="159"/>
      <c r="E626" s="159"/>
      <c r="F626" s="159"/>
      <c r="G626" s="160">
        <f>Export!D544</f>
        <v>0</v>
      </c>
      <c r="I626" s="89"/>
    </row>
    <row r="627" spans="1:9" hidden="1">
      <c r="A627" s="98">
        <f>Export!A544</f>
        <v>1028</v>
      </c>
      <c r="B627" s="27" t="s">
        <v>400</v>
      </c>
      <c r="C627" s="108" t="s">
        <v>401</v>
      </c>
      <c r="D627" s="28" t="s">
        <v>402</v>
      </c>
      <c r="E627" s="28" t="s">
        <v>403</v>
      </c>
      <c r="F627" s="28" t="s">
        <v>404</v>
      </c>
      <c r="G627" s="31" t="s">
        <v>405</v>
      </c>
      <c r="I627" s="89"/>
    </row>
    <row r="628" spans="1:9">
      <c r="A628" s="98">
        <f>Export!A544</f>
        <v>1028</v>
      </c>
      <c r="B628" s="27" t="str">
        <f>Export!C544</f>
        <v>1 x 2 x 0,8</v>
      </c>
      <c r="C628" s="108">
        <f>Export!I544</f>
        <v>380.82979923037891</v>
      </c>
      <c r="D628" s="28">
        <f>Export!E544</f>
        <v>5.7</v>
      </c>
      <c r="E628" s="28">
        <f>Export!F544</f>
        <v>11</v>
      </c>
      <c r="F628" s="28">
        <f>Export!G544</f>
        <v>0</v>
      </c>
      <c r="G628" s="31">
        <f>Export!H544</f>
        <v>39</v>
      </c>
      <c r="I628" s="89"/>
    </row>
    <row r="629" spans="1:9">
      <c r="A629" s="98">
        <f>Export!A545</f>
        <v>1028</v>
      </c>
      <c r="B629" s="27" t="str">
        <f>Export!C545</f>
        <v>2 x 2 x 0,8</v>
      </c>
      <c r="C629" s="108">
        <f>Export!I545</f>
        <v>623.26526420435732</v>
      </c>
      <c r="D629" s="28">
        <f>Export!E545</f>
        <v>6.1</v>
      </c>
      <c r="E629" s="28">
        <f>Export!F545</f>
        <v>21</v>
      </c>
      <c r="F629" s="28">
        <f>Export!G545</f>
        <v>0</v>
      </c>
      <c r="G629" s="31">
        <f>Export!H545</f>
        <v>54</v>
      </c>
      <c r="I629" s="89"/>
    </row>
    <row r="630" spans="1:9">
      <c r="A630" s="98">
        <f>Export!A546</f>
        <v>1028</v>
      </c>
      <c r="B630" s="27" t="str">
        <f>Export!C546</f>
        <v>4 x 2 x 0,8</v>
      </c>
      <c r="C630" s="108">
        <f>Export!I546</f>
        <v>1277.9391716442094</v>
      </c>
      <c r="D630" s="28">
        <f>Export!E546</f>
        <v>8.6999999999999993</v>
      </c>
      <c r="E630" s="28">
        <f>Export!F546</f>
        <v>41</v>
      </c>
      <c r="F630" s="28">
        <f>Export!G546</f>
        <v>0</v>
      </c>
      <c r="G630" s="31">
        <f>Export!H546</f>
        <v>94</v>
      </c>
      <c r="I630" s="89"/>
    </row>
    <row r="631" spans="1:9">
      <c r="A631" s="98">
        <f>Export!A547</f>
        <v>1028</v>
      </c>
      <c r="B631" s="27" t="str">
        <f>Export!C547</f>
        <v>6 x 2 x 0,8</v>
      </c>
      <c r="C631" s="108">
        <f>Export!I547</f>
        <v>1938.1180144321468</v>
      </c>
      <c r="D631" s="28">
        <f>Export!E547</f>
        <v>10.1</v>
      </c>
      <c r="E631" s="28">
        <f>Export!F547</f>
        <v>62</v>
      </c>
      <c r="F631" s="28">
        <f>Export!G547</f>
        <v>0</v>
      </c>
      <c r="G631" s="31">
        <f>Export!H547</f>
        <v>135</v>
      </c>
      <c r="I631" s="89"/>
    </row>
    <row r="632" spans="1:9">
      <c r="A632" s="98">
        <f>Export!A548</f>
        <v>1028</v>
      </c>
      <c r="B632" s="27" t="str">
        <f>Export!C548</f>
        <v>10 x 2 x 0,8</v>
      </c>
      <c r="C632" s="108">
        <f>Export!I548</f>
        <v>3124.8592758933964</v>
      </c>
      <c r="D632" s="28">
        <f>Export!E548</f>
        <v>13.1</v>
      </c>
      <c r="E632" s="28">
        <f>Export!F548</f>
        <v>103</v>
      </c>
      <c r="F632" s="28">
        <f>Export!G548</f>
        <v>0</v>
      </c>
      <c r="G632" s="31">
        <f>Export!H548</f>
        <v>205</v>
      </c>
      <c r="I632" s="89"/>
    </row>
    <row r="633" spans="1:9">
      <c r="A633" s="98">
        <f>Export!A549</f>
        <v>1028</v>
      </c>
      <c r="B633" s="27" t="str">
        <f>Export!C549</f>
        <v>20 x 2 x 0,8</v>
      </c>
      <c r="C633" s="108">
        <f>Export!I549</f>
        <v>5815.9327619313617</v>
      </c>
      <c r="D633" s="28">
        <f>Export!E549</f>
        <v>15.6</v>
      </c>
      <c r="E633" s="28">
        <f>Export!F549</f>
        <v>204</v>
      </c>
      <c r="F633" s="28">
        <f>Export!G549</f>
        <v>0</v>
      </c>
      <c r="G633" s="31">
        <f>Export!H549</f>
        <v>352</v>
      </c>
      <c r="I633" s="89"/>
    </row>
    <row r="634" spans="1:9">
      <c r="A634" s="98">
        <f>Export!A550</f>
        <v>1028</v>
      </c>
      <c r="B634" s="27" t="str">
        <f>Export!C550</f>
        <v>30 x 2 x 0,8</v>
      </c>
      <c r="C634" s="108">
        <f>Export!I550</f>
        <v>9076.9137193118204</v>
      </c>
      <c r="D634" s="28">
        <f>Export!E550</f>
        <v>19.399999999999999</v>
      </c>
      <c r="E634" s="28">
        <f>Export!F550</f>
        <v>304</v>
      </c>
      <c r="F634" s="28">
        <f>Export!G550</f>
        <v>0</v>
      </c>
      <c r="G634" s="31">
        <f>Export!H550</f>
        <v>522</v>
      </c>
      <c r="I634" s="89"/>
    </row>
    <row r="635" spans="1:9">
      <c r="I635"/>
    </row>
    <row r="636" spans="1:9" ht="18.75">
      <c r="A636" s="98" t="str">
        <f>B636</f>
        <v>J-Y(St)Y</v>
      </c>
      <c r="B636" s="157" t="str">
        <f>Export!B551</f>
        <v>J-Y(St)Y</v>
      </c>
      <c r="C636" s="158"/>
      <c r="D636" s="159"/>
      <c r="E636" s="159"/>
      <c r="F636" s="159"/>
      <c r="G636" s="160" t="str">
        <f>Export!D551</f>
        <v>TI-44</v>
      </c>
      <c r="I636" s="90"/>
    </row>
    <row r="637" spans="1:9" hidden="1">
      <c r="A637" s="98">
        <f>Export!A551</f>
        <v>1029</v>
      </c>
      <c r="B637" s="27" t="s">
        <v>400</v>
      </c>
      <c r="C637" s="108" t="s">
        <v>401</v>
      </c>
      <c r="D637" s="28" t="s">
        <v>402</v>
      </c>
      <c r="E637" s="28" t="s">
        <v>403</v>
      </c>
      <c r="F637" s="28" t="s">
        <v>404</v>
      </c>
      <c r="G637" s="31" t="s">
        <v>405</v>
      </c>
      <c r="I637" s="90"/>
    </row>
    <row r="638" spans="1:9">
      <c r="A638" s="98">
        <f>Export!A551</f>
        <v>1029</v>
      </c>
      <c r="B638" s="27" t="str">
        <f>Export!C551</f>
        <v>1 x 2 x 0,6</v>
      </c>
      <c r="C638" s="108">
        <f>Export!I551</f>
        <v>282.67778911945652</v>
      </c>
      <c r="D638" s="28">
        <f>Export!E551</f>
        <v>4</v>
      </c>
      <c r="E638" s="28">
        <f>Export!F551</f>
        <v>11</v>
      </c>
      <c r="F638" s="28">
        <f>Export!G551</f>
        <v>0</v>
      </c>
      <c r="G638" s="31">
        <f>Export!H551</f>
        <v>20</v>
      </c>
      <c r="I638" s="90"/>
    </row>
    <row r="639" spans="1:9">
      <c r="A639" s="98">
        <f>Export!A552</f>
        <v>1029</v>
      </c>
      <c r="B639" s="27" t="str">
        <f>Export!C552</f>
        <v>2 x 2 x 0,6</v>
      </c>
      <c r="C639" s="108">
        <f>Export!I552</f>
        <v>417.14604297142029</v>
      </c>
      <c r="D639" s="28">
        <f>Export!E552</f>
        <v>4.5</v>
      </c>
      <c r="E639" s="28">
        <f>Export!F552</f>
        <v>13</v>
      </c>
      <c r="F639" s="28">
        <f>Export!G552</f>
        <v>0</v>
      </c>
      <c r="G639" s="31">
        <f>Export!H552</f>
        <v>30</v>
      </c>
      <c r="I639" s="90"/>
    </row>
    <row r="640" spans="1:9">
      <c r="A640" s="98">
        <f>Export!A553</f>
        <v>1029</v>
      </c>
      <c r="B640" s="27" t="str">
        <f>Export!C553</f>
        <v>3 x 2 x 0,6</v>
      </c>
      <c r="C640" s="108">
        <f>Export!I553</f>
        <v>642.89566622654172</v>
      </c>
      <c r="D640" s="28">
        <f>Export!E553</f>
        <v>6.5</v>
      </c>
      <c r="E640" s="28">
        <f>Export!F553</f>
        <v>19</v>
      </c>
      <c r="F640" s="28">
        <f>Export!G553</f>
        <v>0</v>
      </c>
      <c r="G640" s="31">
        <f>Export!H553</f>
        <v>50</v>
      </c>
      <c r="I640" s="90"/>
    </row>
    <row r="641" spans="1:9">
      <c r="A641" s="98">
        <f>Export!A554</f>
        <v>1029</v>
      </c>
      <c r="B641" s="27" t="str">
        <f>Export!C554</f>
        <v>4 x 2 x 0,6</v>
      </c>
      <c r="C641" s="108">
        <f>Export!I554</f>
        <v>718.47271401195201</v>
      </c>
      <c r="D641" s="28">
        <f>Export!E554</f>
        <v>7</v>
      </c>
      <c r="E641" s="28">
        <f>Export!F554</f>
        <v>25</v>
      </c>
      <c r="F641" s="28">
        <f>Export!G554</f>
        <v>0</v>
      </c>
      <c r="G641" s="31">
        <f>Export!H554</f>
        <v>60</v>
      </c>
      <c r="I641" s="90"/>
    </row>
    <row r="642" spans="1:9">
      <c r="A642" s="98">
        <f>Export!A555</f>
        <v>1029</v>
      </c>
      <c r="B642" s="27" t="str">
        <f>Export!C555</f>
        <v>5 x 2 x 0,6</v>
      </c>
      <c r="C642" s="108">
        <f>Export!I555</f>
        <v>967.77881969369503</v>
      </c>
      <c r="D642" s="28">
        <f>Export!E555</f>
        <v>7.5</v>
      </c>
      <c r="E642" s="28">
        <f>Export!F555</f>
        <v>30</v>
      </c>
      <c r="F642" s="28">
        <f>Export!G555</f>
        <v>0</v>
      </c>
      <c r="G642" s="31">
        <f>Export!H555</f>
        <v>70</v>
      </c>
      <c r="I642" s="90"/>
    </row>
    <row r="643" spans="1:9">
      <c r="A643" s="98">
        <f>Export!A556</f>
        <v>1029</v>
      </c>
      <c r="B643" s="27" t="str">
        <f>Export!C556</f>
        <v>6 x 2 x 0,6</v>
      </c>
      <c r="C643" s="108">
        <f>Export!I556</f>
        <v>1123.8405157700618</v>
      </c>
      <c r="D643" s="28">
        <f>Export!E556</f>
        <v>8</v>
      </c>
      <c r="E643" s="28">
        <f>Export!F556</f>
        <v>35</v>
      </c>
      <c r="F643" s="28">
        <f>Export!G556</f>
        <v>0</v>
      </c>
      <c r="G643" s="31">
        <f>Export!H556</f>
        <v>80</v>
      </c>
      <c r="I643" s="90"/>
    </row>
    <row r="644" spans="1:9">
      <c r="A644" s="98">
        <f>Export!A557</f>
        <v>1029</v>
      </c>
      <c r="B644" s="27" t="str">
        <f>Export!C557</f>
        <v>10 x 2 x 0,6</v>
      </c>
      <c r="C644" s="108">
        <f>Export!I557</f>
        <v>1776.5513830076959</v>
      </c>
      <c r="D644" s="28">
        <f>Export!E557</f>
        <v>10</v>
      </c>
      <c r="E644" s="28">
        <f>Export!F557</f>
        <v>59</v>
      </c>
      <c r="F644" s="28">
        <f>Export!G557</f>
        <v>0</v>
      </c>
      <c r="G644" s="31">
        <f>Export!H557</f>
        <v>110</v>
      </c>
      <c r="I644" s="90"/>
    </row>
    <row r="645" spans="1:9">
      <c r="A645" s="98">
        <f>Export!A558</f>
        <v>1029</v>
      </c>
      <c r="B645" s="27" t="str">
        <f>Export!C558</f>
        <v>20 x 2 x 0,6</v>
      </c>
      <c r="C645" s="108">
        <f>Export!I558</f>
        <v>3324.4085824569424</v>
      </c>
      <c r="D645" s="28">
        <f>Export!E558</f>
        <v>12</v>
      </c>
      <c r="E645" s="28">
        <f>Export!F558</f>
        <v>115</v>
      </c>
      <c r="F645" s="28">
        <f>Export!G558</f>
        <v>0</v>
      </c>
      <c r="G645" s="31">
        <f>Export!H558</f>
        <v>190</v>
      </c>
      <c r="I645" s="90"/>
    </row>
    <row r="646" spans="1:9">
      <c r="A646" s="98">
        <f>Export!A559</f>
        <v>1029</v>
      </c>
      <c r="B646" s="27" t="str">
        <f>Export!C559</f>
        <v>30 x 2 x 0,6</v>
      </c>
      <c r="C646" s="108">
        <f>Export!I559</f>
        <v>5305.1161464953575</v>
      </c>
      <c r="D646" s="28">
        <f>Export!E559</f>
        <v>14</v>
      </c>
      <c r="E646" s="28">
        <f>Export!F559</f>
        <v>172</v>
      </c>
      <c r="F646" s="28">
        <f>Export!G559</f>
        <v>0</v>
      </c>
      <c r="G646" s="31">
        <f>Export!H559</f>
        <v>280</v>
      </c>
      <c r="I646" s="90"/>
    </row>
    <row r="647" spans="1:9">
      <c r="A647" s="98">
        <f>Export!A560</f>
        <v>1029</v>
      </c>
      <c r="B647" s="27" t="str">
        <f>Export!C560</f>
        <v>50 x 2 x 0,6</v>
      </c>
      <c r="C647" s="108">
        <f>Export!I560</f>
        <v>8120.1157964766116</v>
      </c>
      <c r="D647" s="28">
        <f>Export!E560</f>
        <v>17</v>
      </c>
      <c r="E647" s="28">
        <f>Export!F560</f>
        <v>286</v>
      </c>
      <c r="F647" s="28">
        <f>Export!G560</f>
        <v>0</v>
      </c>
      <c r="G647" s="31">
        <f>Export!H560</f>
        <v>430</v>
      </c>
      <c r="I647" s="90"/>
    </row>
    <row r="648" spans="1:9">
      <c r="A648" s="98">
        <f>Export!A561</f>
        <v>1029</v>
      </c>
      <c r="B648" s="27" t="str">
        <f>Export!C561</f>
        <v>100 x 2 x 0,6</v>
      </c>
      <c r="C648" s="108">
        <f>Export!I561</f>
        <v>16150.913263752285</v>
      </c>
      <c r="D648" s="28">
        <f>Export!E561</f>
        <v>23.5</v>
      </c>
      <c r="E648" s="28">
        <f>Export!F561</f>
        <v>569</v>
      </c>
      <c r="F648" s="28">
        <f>Export!G561</f>
        <v>0</v>
      </c>
      <c r="G648" s="31">
        <f>Export!H561</f>
        <v>820</v>
      </c>
      <c r="I648" s="90"/>
    </row>
    <row r="649" spans="1:9">
      <c r="A649" s="98">
        <f>Export!A562</f>
        <v>1029</v>
      </c>
      <c r="B649" s="27" t="str">
        <f>Export!C562</f>
        <v>1 x 2 x 0,8</v>
      </c>
      <c r="C649" s="108">
        <f>Export!I562</f>
        <v>399.47868115145434</v>
      </c>
      <c r="D649" s="28">
        <f>Export!E562</f>
        <v>5.5</v>
      </c>
      <c r="E649" s="28">
        <f>Export!F562</f>
        <v>18</v>
      </c>
      <c r="F649" s="28">
        <f>Export!G562</f>
        <v>0</v>
      </c>
      <c r="G649" s="31">
        <f>Export!H562</f>
        <v>40</v>
      </c>
      <c r="I649" s="90"/>
    </row>
    <row r="650" spans="1:9">
      <c r="A650" s="98">
        <f>Export!A563</f>
        <v>1029</v>
      </c>
      <c r="B650" s="27" t="str">
        <f>Export!C563</f>
        <v>2 x 2 x 0,8</v>
      </c>
      <c r="C650" s="108">
        <f>Export!I563</f>
        <v>597.74574157551751</v>
      </c>
      <c r="D650" s="28">
        <f>Export!E563</f>
        <v>7</v>
      </c>
      <c r="E650" s="28">
        <f>Export!F563</f>
        <v>22</v>
      </c>
      <c r="F650" s="28">
        <f>Export!G563</f>
        <v>0</v>
      </c>
      <c r="G650" s="31">
        <f>Export!H563</f>
        <v>60</v>
      </c>
      <c r="I650" s="90"/>
    </row>
    <row r="651" spans="1:9">
      <c r="A651" s="98">
        <f>Export!A564</f>
        <v>1029</v>
      </c>
      <c r="B651" s="27" t="str">
        <f>Export!C564</f>
        <v>3 x 2 x 0,8</v>
      </c>
      <c r="C651" s="108">
        <f>Export!I564</f>
        <v>956.00057848038421</v>
      </c>
      <c r="D651" s="28">
        <f>Export!E564</f>
        <v>8.5</v>
      </c>
      <c r="E651" s="28">
        <f>Export!F564</f>
        <v>31</v>
      </c>
      <c r="F651" s="28">
        <f>Export!G564</f>
        <v>0</v>
      </c>
      <c r="G651" s="31">
        <f>Export!H564</f>
        <v>80</v>
      </c>
      <c r="I651" s="90"/>
    </row>
    <row r="652" spans="1:9">
      <c r="A652" s="98">
        <f>Export!A565</f>
        <v>1029</v>
      </c>
      <c r="B652" s="27" t="str">
        <f>Export!C565</f>
        <v>4 x 2 x 0,8</v>
      </c>
      <c r="C652" s="108">
        <f>Export!I565</f>
        <v>1189.6023625443797</v>
      </c>
      <c r="D652" s="28">
        <f>Export!E565</f>
        <v>9</v>
      </c>
      <c r="E652" s="28">
        <f>Export!F565</f>
        <v>42</v>
      </c>
      <c r="F652" s="28">
        <f>Export!G565</f>
        <v>0</v>
      </c>
      <c r="G652" s="31">
        <f>Export!H565</f>
        <v>100</v>
      </c>
      <c r="I652" s="90"/>
    </row>
    <row r="653" spans="1:9">
      <c r="A653" s="98">
        <f>Export!A566</f>
        <v>1029</v>
      </c>
      <c r="B653" s="27" t="str">
        <f>Export!C566</f>
        <v>5 x 2 x 0,8</v>
      </c>
      <c r="C653" s="108">
        <f>Export!I566</f>
        <v>1622.4527271335476</v>
      </c>
      <c r="D653" s="28">
        <f>Export!E566</f>
        <v>9.5</v>
      </c>
      <c r="E653" s="28">
        <f>Export!F566</f>
        <v>52</v>
      </c>
      <c r="F653" s="28">
        <f>Export!G566</f>
        <v>0</v>
      </c>
      <c r="G653" s="31">
        <f>Export!H566</f>
        <v>120</v>
      </c>
      <c r="I653" s="90"/>
    </row>
    <row r="654" spans="1:9">
      <c r="A654" s="98">
        <f>Export!A567</f>
        <v>1029</v>
      </c>
      <c r="B654" s="27" t="str">
        <f>Export!C567</f>
        <v>6 x 2 x 0,8</v>
      </c>
      <c r="C654" s="108">
        <f>Export!I567</f>
        <v>1905.1305162530041</v>
      </c>
      <c r="D654" s="28">
        <f>Export!E567</f>
        <v>11</v>
      </c>
      <c r="E654" s="28">
        <f>Export!F567</f>
        <v>62</v>
      </c>
      <c r="F654" s="28">
        <f>Export!G567</f>
        <v>0</v>
      </c>
      <c r="G654" s="31">
        <f>Export!H567</f>
        <v>140</v>
      </c>
      <c r="I654" s="90"/>
    </row>
    <row r="655" spans="1:9">
      <c r="A655" s="98">
        <f>Export!A568</f>
        <v>1029</v>
      </c>
      <c r="B655" s="27" t="str">
        <f>Export!C568</f>
        <v>10 x 2 x 0,8</v>
      </c>
      <c r="C655" s="108">
        <f>Export!I568</f>
        <v>3050.5644742474692</v>
      </c>
      <c r="D655" s="28">
        <f>Export!E568</f>
        <v>14</v>
      </c>
      <c r="E655" s="28">
        <f>Export!F568</f>
        <v>103</v>
      </c>
      <c r="F655" s="28">
        <f>Export!G568</f>
        <v>0</v>
      </c>
      <c r="G655" s="31">
        <f>Export!H568</f>
        <v>220</v>
      </c>
      <c r="I655" s="90"/>
    </row>
    <row r="656" spans="1:9">
      <c r="A656" s="98">
        <f>Export!A569</f>
        <v>1029</v>
      </c>
      <c r="B656" s="27" t="str">
        <f>Export!C569</f>
        <v>20 x 2 x 0,8</v>
      </c>
      <c r="C656" s="108">
        <f>Export!I569</f>
        <v>5776.245795027784</v>
      </c>
      <c r="D656" s="28">
        <f>Export!E569</f>
        <v>17</v>
      </c>
      <c r="E656" s="28">
        <f>Export!F569</f>
        <v>203</v>
      </c>
      <c r="F656" s="28">
        <f>Export!G569</f>
        <v>0</v>
      </c>
      <c r="G656" s="31">
        <f>Export!H569</f>
        <v>370</v>
      </c>
      <c r="I656" s="90"/>
    </row>
    <row r="657" spans="1:9">
      <c r="A657" s="98">
        <f>Export!A570</f>
        <v>1029</v>
      </c>
      <c r="B657" s="27" t="str">
        <f>Export!C570</f>
        <v>30 x 2 x 0,8</v>
      </c>
      <c r="C657" s="108">
        <f>Export!I570</f>
        <v>8876.8677944318206</v>
      </c>
      <c r="D657" s="28">
        <f>Export!E570</f>
        <v>21</v>
      </c>
      <c r="E657" s="28">
        <f>Export!F570</f>
        <v>304</v>
      </c>
      <c r="F657" s="28">
        <f>Export!G570</f>
        <v>0</v>
      </c>
      <c r="G657" s="31">
        <f>Export!H570</f>
        <v>550</v>
      </c>
      <c r="I657" s="90"/>
    </row>
    <row r="658" spans="1:9">
      <c r="A658" s="98">
        <f>Export!A571</f>
        <v>1029</v>
      </c>
      <c r="B658" s="27" t="str">
        <f>Export!C571</f>
        <v>50 x 2 x 0,8</v>
      </c>
      <c r="C658" s="108">
        <f>Export!I571</f>
        <v>14122.930375574393</v>
      </c>
      <c r="D658" s="28">
        <f>Export!E571</f>
        <v>25.5</v>
      </c>
      <c r="E658" s="28">
        <f>Export!F571</f>
        <v>506</v>
      </c>
      <c r="F658" s="28">
        <f>Export!G571</f>
        <v>0</v>
      </c>
      <c r="G658" s="31">
        <f>Export!H571</f>
        <v>880</v>
      </c>
      <c r="I658" s="90"/>
    </row>
    <row r="659" spans="1:9">
      <c r="A659" s="98">
        <f>Export!A572</f>
        <v>1029</v>
      </c>
      <c r="B659" s="27" t="str">
        <f>Export!C572</f>
        <v>100x 2 x 0,8</v>
      </c>
      <c r="C659" s="108">
        <f>Export!I572</f>
        <v>29861.300922594932</v>
      </c>
      <c r="D659" s="28">
        <f>Export!E572</f>
        <v>36</v>
      </c>
      <c r="E659" s="28">
        <f>Export!F572</f>
        <v>1008</v>
      </c>
      <c r="F659" s="28">
        <f>Export!G572</f>
        <v>0</v>
      </c>
      <c r="G659" s="31">
        <f>Export!H572</f>
        <v>1700</v>
      </c>
      <c r="I659" s="90"/>
    </row>
    <row r="660" spans="1:9">
      <c r="B660" s="27"/>
      <c r="C660" s="108"/>
      <c r="D660" s="28"/>
      <c r="E660" s="28"/>
      <c r="F660" s="28"/>
      <c r="G660" s="31"/>
      <c r="I660"/>
    </row>
    <row r="661" spans="1:9">
      <c r="I661"/>
    </row>
    <row r="662" spans="1:9" ht="18.75">
      <c r="A662" s="98" t="str">
        <f>B662</f>
        <v>TK 59</v>
      </c>
      <c r="B662" s="157" t="str">
        <f>Export!B573</f>
        <v>TK 59</v>
      </c>
      <c r="C662" s="158"/>
      <c r="D662" s="159"/>
      <c r="E662" s="159"/>
      <c r="F662" s="159"/>
      <c r="G662" s="160" t="str">
        <f>Export!D573</f>
        <v>A-2YF(L)2Y</v>
      </c>
      <c r="I662" s="90"/>
    </row>
    <row r="663" spans="1:9" hidden="1">
      <c r="A663" s="98">
        <f>Export!A573</f>
        <v>1030</v>
      </c>
      <c r="B663" s="27" t="s">
        <v>400</v>
      </c>
      <c r="C663" s="108" t="s">
        <v>401</v>
      </c>
      <c r="D663" s="28" t="s">
        <v>402</v>
      </c>
      <c r="E663" s="28" t="s">
        <v>403</v>
      </c>
      <c r="F663" s="28" t="s">
        <v>404</v>
      </c>
      <c r="G663" s="31" t="s">
        <v>405</v>
      </c>
      <c r="I663" s="90"/>
    </row>
    <row r="664" spans="1:9">
      <c r="A664" s="98">
        <f>Export!A573</f>
        <v>1030</v>
      </c>
      <c r="B664" s="27" t="str">
        <f>Export!C573</f>
        <v>2 x 2 x 0,6</v>
      </c>
      <c r="C664" s="108">
        <f>Export!I573</f>
        <v>718.0906851739112</v>
      </c>
      <c r="D664" s="28">
        <f>Export!E573</f>
        <v>8.3000000000000007</v>
      </c>
      <c r="E664" s="28">
        <f>Export!F573</f>
        <v>11</v>
      </c>
      <c r="F664" s="28">
        <f>Export!G573</f>
        <v>0</v>
      </c>
      <c r="G664" s="31">
        <f>Export!H573</f>
        <v>69</v>
      </c>
      <c r="I664" s="90"/>
    </row>
    <row r="665" spans="1:9">
      <c r="A665" s="98">
        <f>Export!A574</f>
        <v>1030</v>
      </c>
      <c r="B665" s="27" t="str">
        <f>Export!C574</f>
        <v>6 x 2 x 0,6</v>
      </c>
      <c r="C665" s="108">
        <f>Export!I574</f>
        <v>1419.5724701465206</v>
      </c>
      <c r="D665" s="28">
        <f>Export!E574</f>
        <v>11</v>
      </c>
      <c r="E665" s="28">
        <f>Export!F574</f>
        <v>34</v>
      </c>
      <c r="F665" s="28">
        <f>Export!G574</f>
        <v>0</v>
      </c>
      <c r="G665" s="31">
        <f>Export!H574</f>
        <v>129</v>
      </c>
      <c r="I665" s="90"/>
    </row>
    <row r="666" spans="1:9">
      <c r="A666" s="98">
        <f>Export!A575</f>
        <v>1030</v>
      </c>
      <c r="B666" s="27" t="str">
        <f>Export!C575</f>
        <v>10 x 2 x 0,6</v>
      </c>
      <c r="C666" s="108">
        <f>Export!I575</f>
        <v>2325.2460281821882</v>
      </c>
      <c r="D666" s="28">
        <f>Export!E575</f>
        <v>12.5</v>
      </c>
      <c r="E666" s="28">
        <f>Export!F575</f>
        <v>54</v>
      </c>
      <c r="F666" s="28">
        <f>Export!G575</f>
        <v>0</v>
      </c>
      <c r="G666" s="31">
        <f>Export!H575</f>
        <v>185</v>
      </c>
      <c r="I666" s="90"/>
    </row>
    <row r="667" spans="1:9">
      <c r="A667" s="98">
        <f>Export!A576</f>
        <v>1030</v>
      </c>
      <c r="B667" s="27" t="str">
        <f>Export!C576</f>
        <v>20 x 2 x 0,6</v>
      </c>
      <c r="C667" s="108">
        <f>Export!I576</f>
        <v>4552.7926434155452</v>
      </c>
      <c r="D667" s="28">
        <f>Export!E576</f>
        <v>15.8</v>
      </c>
      <c r="E667" s="28">
        <f>Export!F576</f>
        <v>111</v>
      </c>
      <c r="F667" s="28">
        <f>Export!G576</f>
        <v>0</v>
      </c>
      <c r="G667" s="31">
        <f>Export!H576</f>
        <v>315</v>
      </c>
      <c r="I667" s="90"/>
    </row>
    <row r="668" spans="1:9">
      <c r="A668" s="98">
        <f>Export!A577</f>
        <v>1030</v>
      </c>
      <c r="B668" s="27" t="str">
        <f>Export!C577</f>
        <v>30 x 2 x 0,6</v>
      </c>
      <c r="C668" s="108">
        <f>Export!I577</f>
        <v>8416.8044255418281</v>
      </c>
      <c r="D668" s="28">
        <f>Export!E577</f>
        <v>19</v>
      </c>
      <c r="E668" s="28">
        <f>Export!F577</f>
        <v>165</v>
      </c>
      <c r="F668" s="28">
        <f>Export!G577</f>
        <v>0</v>
      </c>
      <c r="G668" s="31">
        <f>Export!H577</f>
        <v>425</v>
      </c>
      <c r="I668" s="90"/>
    </row>
    <row r="669" spans="1:9">
      <c r="A669" s="98">
        <f>Export!A578</f>
        <v>1030</v>
      </c>
      <c r="B669" s="27" t="str">
        <f>Export!C578</f>
        <v>50 x 2 x 0,6</v>
      </c>
      <c r="C669" s="108">
        <f>Export!I578</f>
        <v>9970.2250914282486</v>
      </c>
      <c r="D669" s="28">
        <f>Export!E578</f>
        <v>22.2</v>
      </c>
      <c r="E669" s="28">
        <f>Export!F578</f>
        <v>272</v>
      </c>
      <c r="F669" s="28">
        <f>Export!G578</f>
        <v>0</v>
      </c>
      <c r="G669" s="31">
        <f>Export!H578</f>
        <v>626</v>
      </c>
      <c r="I669" s="90"/>
    </row>
    <row r="670" spans="1:9">
      <c r="A670" s="98">
        <f>Export!A579</f>
        <v>1030</v>
      </c>
      <c r="B670" s="27" t="str">
        <f>Export!C579</f>
        <v>100 x 2 x 0,6</v>
      </c>
      <c r="C670" s="108">
        <f>Export!I579</f>
        <v>24410.198325265537</v>
      </c>
      <c r="D670" s="28">
        <f>Export!E579</f>
        <v>30.3</v>
      </c>
      <c r="E670" s="28">
        <f>Export!F579</f>
        <v>547</v>
      </c>
      <c r="F670" s="28">
        <f>Export!G579</f>
        <v>0</v>
      </c>
      <c r="G670" s="31">
        <f>Export!H579</f>
        <v>1235</v>
      </c>
      <c r="I670" s="90"/>
    </row>
    <row r="671" spans="1:9">
      <c r="A671" s="98">
        <f>Export!A580</f>
        <v>1030</v>
      </c>
      <c r="B671" s="27" t="str">
        <f>Export!C580</f>
        <v>2 x 2 x 0,8</v>
      </c>
      <c r="C671" s="108">
        <f>Export!I580</f>
        <v>1128.4282195590029</v>
      </c>
      <c r="D671" s="28">
        <f>Export!E580</f>
        <v>8.8000000000000007</v>
      </c>
      <c r="E671" s="28">
        <f>Export!F580</f>
        <v>21</v>
      </c>
      <c r="F671" s="28">
        <f>Export!G580</f>
        <v>0</v>
      </c>
      <c r="G671" s="31">
        <f>Export!H580</f>
        <v>88</v>
      </c>
      <c r="I671" s="90"/>
    </row>
    <row r="672" spans="1:9">
      <c r="A672" s="98">
        <f>Export!A581</f>
        <v>1030</v>
      </c>
      <c r="B672" s="27" t="str">
        <f>Export!C581</f>
        <v>6 x 2 x 0,8</v>
      </c>
      <c r="C672" s="108">
        <f>Export!I581</f>
        <v>2386.7966583399516</v>
      </c>
      <c r="D672" s="28">
        <f>Export!E581</f>
        <v>12</v>
      </c>
      <c r="E672" s="28">
        <f>Export!F581</f>
        <v>60</v>
      </c>
      <c r="F672" s="28">
        <f>Export!G581</f>
        <v>0</v>
      </c>
      <c r="G672" s="31">
        <f>Export!H581</f>
        <v>169</v>
      </c>
      <c r="I672" s="90"/>
    </row>
    <row r="673" spans="1:9">
      <c r="A673" s="98">
        <f>Export!A582</f>
        <v>1030</v>
      </c>
      <c r="B673" s="27" t="str">
        <f>Export!C582</f>
        <v>10 x 2 x 0,8</v>
      </c>
      <c r="C673" s="108">
        <f>Export!I582</f>
        <v>3626.6022086606231</v>
      </c>
      <c r="D673" s="28">
        <f>Export!E582</f>
        <v>14</v>
      </c>
      <c r="E673" s="28">
        <f>Export!F582</f>
        <v>100</v>
      </c>
      <c r="F673" s="28">
        <f>Export!G582</f>
        <v>0</v>
      </c>
      <c r="G673" s="31">
        <f>Export!H582</f>
        <v>240</v>
      </c>
      <c r="I673" s="90"/>
    </row>
    <row r="674" spans="1:9">
      <c r="A674" s="98">
        <f>Export!A583</f>
        <v>1030</v>
      </c>
      <c r="B674" s="27" t="str">
        <f>Export!C583</f>
        <v>20 x 2 x 0,8</v>
      </c>
      <c r="C674" s="108">
        <f>Export!I583</f>
        <v>6203.2555244292116</v>
      </c>
      <c r="D674" s="28">
        <f>Export!E583</f>
        <v>19.100000000000001</v>
      </c>
      <c r="E674" s="28">
        <f>Export!F583</f>
        <v>200</v>
      </c>
      <c r="F674" s="28">
        <f>Export!G583</f>
        <v>0</v>
      </c>
      <c r="G674" s="31">
        <f>Export!H583</f>
        <v>459</v>
      </c>
      <c r="I674" s="90"/>
    </row>
    <row r="675" spans="1:9">
      <c r="A675" s="98">
        <f>Export!A584</f>
        <v>1030</v>
      </c>
      <c r="B675" s="27" t="str">
        <f>Export!C584</f>
        <v>30 x 2 x 0,8</v>
      </c>
      <c r="C675" s="108">
        <f>Export!I584</f>
        <v>9113.9502263816976</v>
      </c>
      <c r="D675" s="28">
        <f>Export!E584</f>
        <v>22</v>
      </c>
      <c r="E675" s="28">
        <f>Export!F584</f>
        <v>300</v>
      </c>
      <c r="F675" s="28">
        <f>Export!G584</f>
        <v>0</v>
      </c>
      <c r="G675" s="31">
        <f>Export!H584</f>
        <v>595</v>
      </c>
      <c r="I675" s="90"/>
    </row>
    <row r="676" spans="1:9">
      <c r="A676" s="98">
        <f>Export!A585</f>
        <v>1030</v>
      </c>
      <c r="B676" s="27" t="str">
        <f>Export!C585</f>
        <v>50 x 2 x 0,8</v>
      </c>
      <c r="C676" s="108">
        <f>Export!I585</f>
        <v>14657.51133826441</v>
      </c>
      <c r="D676" s="28">
        <f>Export!E585</f>
        <v>26</v>
      </c>
      <c r="E676" s="28">
        <f>Export!F585</f>
        <v>500</v>
      </c>
      <c r="F676" s="28">
        <f>Export!G585</f>
        <v>0</v>
      </c>
      <c r="G676" s="31">
        <f>Export!H585</f>
        <v>1060</v>
      </c>
      <c r="I676" s="90"/>
    </row>
    <row r="677" spans="1:9">
      <c r="I677"/>
    </row>
    <row r="678" spans="1:9" ht="18.75">
      <c r="A678" s="98" t="str">
        <f>B678</f>
        <v>YYSch</v>
      </c>
      <c r="B678" s="157" t="str">
        <f>Export!B586</f>
        <v>YYSch</v>
      </c>
      <c r="C678" s="158"/>
      <c r="D678" s="159"/>
      <c r="E678" s="159"/>
      <c r="F678" s="159"/>
      <c r="G678" s="160">
        <f>Export!D586</f>
        <v>0</v>
      </c>
      <c r="I678" s="90"/>
    </row>
    <row r="679" spans="1:9" hidden="1">
      <c r="A679" s="98">
        <f>Export!A586</f>
        <v>1031</v>
      </c>
      <c r="B679" s="27" t="s">
        <v>400</v>
      </c>
      <c r="C679" s="108" t="s">
        <v>401</v>
      </c>
      <c r="D679" s="28" t="s">
        <v>402</v>
      </c>
      <c r="E679" s="28" t="s">
        <v>403</v>
      </c>
      <c r="F679" s="28" t="s">
        <v>404</v>
      </c>
      <c r="G679" s="31" t="s">
        <v>405</v>
      </c>
      <c r="I679" s="90"/>
    </row>
    <row r="680" spans="1:9">
      <c r="A680" s="98">
        <f>Export!A586</f>
        <v>1031</v>
      </c>
      <c r="B680" s="27" t="str">
        <f>Export!C586</f>
        <v>2 x 0,6</v>
      </c>
      <c r="C680" s="108">
        <f>Export!I586</f>
        <v>260.52518894463776</v>
      </c>
      <c r="D680" s="28">
        <f>Export!E586</f>
        <v>3</v>
      </c>
      <c r="E680" s="28">
        <f>Export!F586</f>
        <v>5.6</v>
      </c>
      <c r="F680" s="28">
        <f>Export!G586</f>
        <v>0</v>
      </c>
      <c r="G680" s="31">
        <f>Export!H586</f>
        <v>12</v>
      </c>
      <c r="I680" s="90"/>
    </row>
    <row r="681" spans="1:9">
      <c r="A681" s="98">
        <f>Export!A587</f>
        <v>1031</v>
      </c>
      <c r="B681" s="27" t="str">
        <f>Export!C587</f>
        <v>3 x 0,6</v>
      </c>
      <c r="C681" s="108">
        <f>Export!I587</f>
        <v>366.11683749416898</v>
      </c>
      <c r="D681" s="28">
        <f>Export!E587</f>
        <v>3.2</v>
      </c>
      <c r="E681" s="28">
        <f>Export!F587</f>
        <v>8.4</v>
      </c>
      <c r="F681" s="28">
        <f>Export!G587</f>
        <v>0</v>
      </c>
      <c r="G681" s="31">
        <f>Export!H587</f>
        <v>16</v>
      </c>
      <c r="I681" s="90"/>
    </row>
    <row r="682" spans="1:9">
      <c r="A682" s="98">
        <f>Export!A588</f>
        <v>1031</v>
      </c>
      <c r="B682" s="27" t="str">
        <f>Export!C588</f>
        <v>4 x 0,6</v>
      </c>
      <c r="C682" s="108">
        <f>Export!I588</f>
        <v>459.86643200076219</v>
      </c>
      <c r="D682" s="28">
        <f>Export!E588</f>
        <v>3.4</v>
      </c>
      <c r="E682" s="28">
        <f>Export!F588</f>
        <v>11.2</v>
      </c>
      <c r="F682" s="28">
        <f>Export!G588</f>
        <v>0</v>
      </c>
      <c r="G682" s="31">
        <f>Export!H588</f>
        <v>20</v>
      </c>
      <c r="I682" s="90"/>
    </row>
    <row r="683" spans="1:9">
      <c r="A683" s="98">
        <f>Export!A589</f>
        <v>1031</v>
      </c>
      <c r="B683" s="27" t="str">
        <f>Export!C589</f>
        <v>5 x 0,6</v>
      </c>
      <c r="C683" s="108">
        <f>Export!I589</f>
        <v>554.60286434426655</v>
      </c>
      <c r="D683" s="28">
        <f>Export!E589</f>
        <v>3.7</v>
      </c>
      <c r="E683" s="28">
        <f>Export!F589</f>
        <v>14</v>
      </c>
      <c r="F683" s="28">
        <f>Export!G589</f>
        <v>0</v>
      </c>
      <c r="G683" s="31">
        <f>Export!H589</f>
        <v>26</v>
      </c>
      <c r="I683" s="90"/>
    </row>
    <row r="684" spans="1:9">
      <c r="A684" s="98">
        <f>Export!A590</f>
        <v>1031</v>
      </c>
      <c r="B684" s="27" t="str">
        <f>Export!C590</f>
        <v>6 x 0,6</v>
      </c>
      <c r="C684" s="108">
        <f>Export!I590</f>
        <v>646.37878317703689</v>
      </c>
      <c r="D684" s="28">
        <f>Export!E590</f>
        <v>4</v>
      </c>
      <c r="E684" s="28">
        <f>Export!F590</f>
        <v>16.8</v>
      </c>
      <c r="F684" s="28">
        <f>Export!G590</f>
        <v>0</v>
      </c>
      <c r="G684" s="31">
        <f>Export!H590</f>
        <v>29</v>
      </c>
      <c r="I684" s="90"/>
    </row>
    <row r="685" spans="1:9">
      <c r="A685" s="98">
        <f>Export!A591</f>
        <v>1031</v>
      </c>
      <c r="B685" s="27" t="str">
        <f>Export!C591</f>
        <v>10 x 0,6</v>
      </c>
      <c r="C685" s="108">
        <f>Export!I591</f>
        <v>1035.1928909201704</v>
      </c>
      <c r="D685" s="28">
        <f>Export!E591</f>
        <v>6</v>
      </c>
      <c r="E685" s="28">
        <f>Export!F591</f>
        <v>28</v>
      </c>
      <c r="F685" s="28">
        <f>Export!G591</f>
        <v>0</v>
      </c>
      <c r="G685" s="31">
        <f>Export!H591</f>
        <v>54</v>
      </c>
      <c r="I685" s="90"/>
    </row>
    <row r="686" spans="1:9">
      <c r="A686" s="98">
        <f>Export!A592</f>
        <v>1031</v>
      </c>
      <c r="B686" s="27" t="str">
        <f>Export!C592</f>
        <v>16 x 0,6</v>
      </c>
      <c r="C686" s="108">
        <f>Export!I592</f>
        <v>1882.6910675229813</v>
      </c>
      <c r="D686" s="28">
        <f>Export!E592</f>
        <v>6.8</v>
      </c>
      <c r="E686" s="28">
        <f>Export!F592</f>
        <v>45</v>
      </c>
      <c r="F686" s="28">
        <f>Export!G592</f>
        <v>0</v>
      </c>
      <c r="G686" s="31">
        <f>Export!H592</f>
        <v>78</v>
      </c>
      <c r="I686" s="90"/>
    </row>
    <row r="687" spans="1:9">
      <c r="A687" s="98">
        <f>Export!A593</f>
        <v>1031</v>
      </c>
      <c r="B687" s="27" t="str">
        <f>Export!C593</f>
        <v>26 x 0,6</v>
      </c>
      <c r="C687" s="108">
        <f>Export!I593</f>
        <v>2785.8435844015476</v>
      </c>
      <c r="D687" s="28">
        <f>Export!E593</f>
        <v>8.1999999999999993</v>
      </c>
      <c r="E687" s="28">
        <f>Export!F593</f>
        <v>72.8</v>
      </c>
      <c r="F687" s="28">
        <f>Export!G593</f>
        <v>0</v>
      </c>
      <c r="G687" s="31">
        <f>Export!H593</f>
        <v>110</v>
      </c>
      <c r="I687" s="90"/>
    </row>
    <row r="688" spans="1:9">
      <c r="I688"/>
    </row>
    <row r="689" spans="1:9" ht="18.75">
      <c r="A689" s="98" t="str">
        <f>B689</f>
        <v>JB-H(ST)H  E30/E90</v>
      </c>
      <c r="B689" s="157" t="str">
        <f>Export!B594</f>
        <v>JB-H(ST)H  E30/E90</v>
      </c>
      <c r="C689" s="158"/>
      <c r="D689" s="159"/>
      <c r="E689" s="159"/>
      <c r="F689" s="159"/>
      <c r="G689" s="160">
        <f>Export!D594</f>
        <v>0</v>
      </c>
      <c r="I689" s="90"/>
    </row>
    <row r="690" spans="1:9" hidden="1">
      <c r="A690" s="98">
        <f>Export!A594</f>
        <v>1032</v>
      </c>
      <c r="B690" s="27" t="s">
        <v>400</v>
      </c>
      <c r="C690" s="108" t="s">
        <v>401</v>
      </c>
      <c r="D690" s="28" t="s">
        <v>402</v>
      </c>
      <c r="E690" s="28" t="s">
        <v>403</v>
      </c>
      <c r="F690" s="28" t="s">
        <v>404</v>
      </c>
      <c r="G690" s="31" t="s">
        <v>405</v>
      </c>
      <c r="I690" s="90"/>
    </row>
    <row r="691" spans="1:9">
      <c r="A691" s="98">
        <f>Export!A594</f>
        <v>1032</v>
      </c>
      <c r="B691" s="27" t="str">
        <f>Export!C594</f>
        <v>1 x 2 x 0,8  E30</v>
      </c>
      <c r="C691" s="108">
        <f>Export!I594</f>
        <v>798.19288804513224</v>
      </c>
      <c r="D691" s="28">
        <f>Export!E594</f>
        <v>5.5</v>
      </c>
      <c r="E691" s="28">
        <f>Export!F594</f>
        <v>19</v>
      </c>
      <c r="F691" s="28">
        <f>Export!G594</f>
        <v>0</v>
      </c>
      <c r="G691" s="31">
        <f>Export!H594</f>
        <v>40</v>
      </c>
      <c r="I691" s="90"/>
    </row>
    <row r="692" spans="1:9">
      <c r="A692" s="98">
        <f>Export!A595</f>
        <v>1032</v>
      </c>
      <c r="B692" s="27" t="str">
        <f>Export!C595</f>
        <v>1 x 2 x 0,8  E90</v>
      </c>
      <c r="C692" s="108">
        <f>Export!I595</f>
        <v>867.15672490507473</v>
      </c>
      <c r="D692" s="28">
        <f>Export!E595</f>
        <v>5.5</v>
      </c>
      <c r="E692" s="28">
        <f>Export!F595</f>
        <v>19</v>
      </c>
      <c r="F692" s="28">
        <f>Export!G595</f>
        <v>0</v>
      </c>
      <c r="G692" s="31">
        <f>Export!H595</f>
        <v>40</v>
      </c>
      <c r="I692" s="90"/>
    </row>
    <row r="693" spans="1:9">
      <c r="A693" s="98">
        <f>Export!A596</f>
        <v>1032</v>
      </c>
      <c r="B693" s="27" t="str">
        <f>Export!C596</f>
        <v>2 x 2 x 0,8  E30</v>
      </c>
      <c r="C693" s="108">
        <f>Export!I596</f>
        <v>1186.342916558151</v>
      </c>
      <c r="D693" s="28">
        <f>Export!E596</f>
        <v>6.8</v>
      </c>
      <c r="E693" s="28">
        <f>Export!F596</f>
        <v>25</v>
      </c>
      <c r="F693" s="28">
        <f>Export!G596</f>
        <v>0</v>
      </c>
      <c r="G693" s="31">
        <f>Export!H596</f>
        <v>61</v>
      </c>
      <c r="I693" s="90"/>
    </row>
    <row r="694" spans="1:9">
      <c r="A694" s="98">
        <f>Export!A597</f>
        <v>1032</v>
      </c>
      <c r="B694" s="27" t="str">
        <f>Export!C597</f>
        <v>2 x 2 x 0,8  E90</v>
      </c>
      <c r="C694" s="108">
        <f>Export!I597</f>
        <v>1352.0301613712998</v>
      </c>
      <c r="D694" s="28">
        <f>Export!E597</f>
        <v>6.8</v>
      </c>
      <c r="E694" s="28">
        <f>Export!F597</f>
        <v>25</v>
      </c>
      <c r="F694" s="28">
        <f>Export!G597</f>
        <v>0</v>
      </c>
      <c r="G694" s="31">
        <f>Export!H597</f>
        <v>61</v>
      </c>
      <c r="I694" s="90"/>
    </row>
    <row r="695" spans="1:9">
      <c r="I695"/>
    </row>
    <row r="696" spans="1:9" ht="18.75">
      <c r="A696" s="98" t="str">
        <f>B696</f>
        <v>Koax</v>
      </c>
      <c r="B696" s="157" t="str">
        <f>Export!B598</f>
        <v>Koax</v>
      </c>
      <c r="C696" s="158"/>
      <c r="D696" s="159"/>
      <c r="E696" s="159"/>
      <c r="F696" s="159"/>
      <c r="G696" s="160" t="str">
        <f>Export!D598</f>
        <v>RG / CATV</v>
      </c>
      <c r="I696" s="91"/>
    </row>
    <row r="697" spans="1:9" hidden="1">
      <c r="A697" s="98">
        <f>Export!A598</f>
        <v>1033</v>
      </c>
      <c r="B697" s="27" t="s">
        <v>400</v>
      </c>
      <c r="C697" s="108" t="s">
        <v>401</v>
      </c>
      <c r="D697" s="28" t="s">
        <v>402</v>
      </c>
      <c r="E697" s="28" t="s">
        <v>403</v>
      </c>
      <c r="F697" s="28" t="s">
        <v>404</v>
      </c>
      <c r="G697" s="31" t="s">
        <v>405</v>
      </c>
      <c r="I697" s="91"/>
    </row>
    <row r="698" spans="1:9">
      <c r="A698" s="98">
        <f>Export!A598</f>
        <v>1033</v>
      </c>
      <c r="B698" s="27" t="str">
        <f>Export!C598</f>
        <v>RG 6      75  Ω</v>
      </c>
      <c r="C698" s="108">
        <f>Export!I598</f>
        <v>254.6041619231687</v>
      </c>
      <c r="D698" s="28">
        <f>Export!E598</f>
        <v>5</v>
      </c>
      <c r="E698" s="28">
        <f>Export!F598</f>
        <v>20</v>
      </c>
      <c r="F698" s="28">
        <f>Export!G598</f>
        <v>0</v>
      </c>
      <c r="G698" s="31">
        <f>Export!H598</f>
        <v>45</v>
      </c>
      <c r="I698" s="91"/>
    </row>
    <row r="699" spans="1:9">
      <c r="A699" s="98">
        <f>Export!A599</f>
        <v>1033</v>
      </c>
      <c r="B699" s="27" t="str">
        <f>Export!C599</f>
        <v>RG 11    75   Ω</v>
      </c>
      <c r="C699" s="108">
        <f>Export!I599</f>
        <v>1908.544376586854</v>
      </c>
      <c r="D699" s="28">
        <f>Export!E599</f>
        <v>10.3</v>
      </c>
      <c r="E699" s="28">
        <f>Export!F599</f>
        <v>55.6</v>
      </c>
      <c r="F699" s="28">
        <f>Export!G599</f>
        <v>0</v>
      </c>
      <c r="G699" s="31">
        <f>Export!H599</f>
        <v>188</v>
      </c>
      <c r="I699" s="91"/>
    </row>
    <row r="700" spans="1:9">
      <c r="A700" s="98">
        <f>Export!A600</f>
        <v>1033</v>
      </c>
      <c r="B700" s="27" t="str">
        <f>Export!C600</f>
        <v>RG 58 C/U    50   Ω</v>
      </c>
      <c r="C700" s="108">
        <f>Export!I600</f>
        <v>699.66802637025819</v>
      </c>
      <c r="D700" s="28">
        <f>Export!E600</f>
        <v>5</v>
      </c>
      <c r="E700" s="28">
        <f>Export!F600</f>
        <v>21.3</v>
      </c>
      <c r="F700" s="28">
        <f>Export!G600</f>
        <v>0</v>
      </c>
      <c r="G700" s="31">
        <f>Export!H600</f>
        <v>39</v>
      </c>
      <c r="I700" s="91"/>
    </row>
    <row r="701" spans="1:9">
      <c r="A701" s="98">
        <f>Export!A601</f>
        <v>1033</v>
      </c>
      <c r="B701" s="27" t="str">
        <f>Export!C601</f>
        <v>RG 59 B/U    75   Ω</v>
      </c>
      <c r="C701" s="108">
        <f>Export!I601</f>
        <v>484.5373779235498</v>
      </c>
      <c r="D701" s="28">
        <f>Export!E601</f>
        <v>6.2</v>
      </c>
      <c r="E701" s="28">
        <f>Export!F601</f>
        <v>26</v>
      </c>
      <c r="F701" s="28">
        <f>Export!G601</f>
        <v>0</v>
      </c>
      <c r="G701" s="31">
        <f>Export!H601</f>
        <v>57</v>
      </c>
      <c r="I701" s="91"/>
    </row>
    <row r="702" spans="1:9">
      <c r="A702" s="98">
        <f>Export!A602</f>
        <v>1033</v>
      </c>
      <c r="B702" s="27" t="str">
        <f>Export!C602</f>
        <v>RG 213 U     50   Ω</v>
      </c>
      <c r="C702" s="108">
        <f>Export!I602</f>
        <v>2772.0274838844221</v>
      </c>
      <c r="D702" s="28">
        <f>Export!E602</f>
        <v>10.3</v>
      </c>
      <c r="E702" s="28">
        <f>Export!F602</f>
        <v>85</v>
      </c>
      <c r="F702" s="28">
        <f>Export!G602</f>
        <v>0</v>
      </c>
      <c r="G702" s="31">
        <f>Export!H602</f>
        <v>157</v>
      </c>
      <c r="I702" s="91"/>
    </row>
    <row r="703" spans="1:9">
      <c r="A703" s="98">
        <f>Export!A603</f>
        <v>1033</v>
      </c>
      <c r="B703" s="27" t="str">
        <f>Export!C603</f>
        <v>RG 214 U     50   Ω</v>
      </c>
      <c r="C703" s="108">
        <f>Export!I603</f>
        <v>4676.9504667978736</v>
      </c>
      <c r="D703" s="28">
        <f>Export!E603</f>
        <v>10.8</v>
      </c>
      <c r="E703" s="28">
        <f>Export!F603</f>
        <v>90</v>
      </c>
      <c r="F703" s="28">
        <f>Export!G603</f>
        <v>0</v>
      </c>
      <c r="G703" s="31">
        <f>Export!H603</f>
        <v>200</v>
      </c>
      <c r="I703" s="91"/>
    </row>
    <row r="704" spans="1:9">
      <c r="A704" s="98">
        <f>Export!A604</f>
        <v>1033</v>
      </c>
      <c r="B704" s="27" t="str">
        <f>Export!C604</f>
        <v>1,13 / 4,8  Tri-shield</v>
      </c>
      <c r="C704" s="108">
        <f>Export!I604</f>
        <v>672.32084960249983</v>
      </c>
      <c r="D704" s="28">
        <f>Export!E604</f>
        <v>7</v>
      </c>
      <c r="E704" s="28">
        <f>Export!F604</f>
        <v>16.3</v>
      </c>
      <c r="F704" s="28">
        <f>Export!G604</f>
        <v>0</v>
      </c>
      <c r="G704" s="31">
        <f>Export!H604</f>
        <v>48</v>
      </c>
      <c r="I704" s="91"/>
    </row>
    <row r="705" spans="1:9">
      <c r="A705" s="98">
        <f>Export!A605</f>
        <v>1033</v>
      </c>
      <c r="B705" s="27" t="str">
        <f>Export!C605</f>
        <v>1,02 / 4,57 Tri-shield Coax10 AD</v>
      </c>
      <c r="C705" s="108">
        <f>Export!I605</f>
        <v>663.74054850480582</v>
      </c>
      <c r="D705" s="28">
        <f>Export!E605</f>
        <v>6.9</v>
      </c>
      <c r="E705" s="28">
        <f>Export!F605</f>
        <v>7.5</v>
      </c>
      <c r="F705" s="28">
        <f>Export!G605</f>
        <v>0</v>
      </c>
      <c r="G705" s="31">
        <f>Export!H605</f>
        <v>44</v>
      </c>
      <c r="I705" s="91"/>
    </row>
    <row r="706" spans="1:9">
      <c r="B706" s="27"/>
      <c r="C706" s="108"/>
      <c r="D706" s="28"/>
      <c r="E706" s="28"/>
      <c r="F706" s="28"/>
      <c r="G706" s="31"/>
      <c r="I706"/>
    </row>
    <row r="707" spans="1:9" ht="18.75">
      <c r="A707" s="98" t="str">
        <f>B707</f>
        <v>Kabel za zvučnike</v>
      </c>
      <c r="B707" s="157" t="str">
        <f>Export!B606</f>
        <v>Kabel za zvučnike</v>
      </c>
      <c r="C707" s="158"/>
      <c r="D707" s="159"/>
      <c r="E707" s="159"/>
      <c r="F707" s="159"/>
      <c r="G707" s="160" t="str">
        <f>Export!D606</f>
        <v>LFZ-XY/NYFAZ</v>
      </c>
      <c r="I707" s="92"/>
    </row>
    <row r="708" spans="1:9" hidden="1">
      <c r="A708" s="98">
        <f>Export!A606</f>
        <v>1034</v>
      </c>
      <c r="B708" s="27" t="s">
        <v>400</v>
      </c>
      <c r="C708" s="108" t="s">
        <v>401</v>
      </c>
      <c r="D708" s="28" t="s">
        <v>402</v>
      </c>
      <c r="E708" s="28" t="s">
        <v>403</v>
      </c>
      <c r="F708" s="28" t="s">
        <v>404</v>
      </c>
      <c r="G708" s="31" t="s">
        <v>405</v>
      </c>
      <c r="I708" s="92"/>
    </row>
    <row r="709" spans="1:9">
      <c r="A709" s="98">
        <f>Export!A606</f>
        <v>1034</v>
      </c>
      <c r="B709" s="27" t="str">
        <f>Export!C606</f>
        <v>2 x 0,75    crveno/crni</v>
      </c>
      <c r="C709" s="108">
        <f>Export!I606</f>
        <v>249.66997273861116</v>
      </c>
      <c r="D709" s="28" t="str">
        <f>Export!E606</f>
        <v>2,20x4,40</v>
      </c>
      <c r="E709" s="28">
        <f>Export!F606</f>
        <v>14.399999999999999</v>
      </c>
      <c r="F709" s="28">
        <f>Export!G606</f>
        <v>0</v>
      </c>
      <c r="G709" s="31">
        <f>Export!H606</f>
        <v>22</v>
      </c>
      <c r="I709" s="92"/>
    </row>
    <row r="710" spans="1:9">
      <c r="A710" s="98">
        <f>Export!A607</f>
        <v>1034</v>
      </c>
      <c r="B710" s="27" t="str">
        <f>Export!C607</f>
        <v>2 x 1         crveno/crni</v>
      </c>
      <c r="C710" s="108">
        <f>Export!I607</f>
        <v>403.61667529680631</v>
      </c>
      <c r="D710" s="28" t="str">
        <f>Export!E607</f>
        <v>2,54x4,90</v>
      </c>
      <c r="E710" s="28">
        <f>Export!F607</f>
        <v>19.2</v>
      </c>
      <c r="F710" s="28">
        <f>Export!G607</f>
        <v>0</v>
      </c>
      <c r="G710" s="31">
        <f>Export!H607</f>
        <v>28</v>
      </c>
      <c r="I710" s="92"/>
    </row>
    <row r="711" spans="1:9">
      <c r="A711" s="98">
        <f>Export!A608</f>
        <v>1034</v>
      </c>
      <c r="B711" s="27" t="str">
        <f>Export!C608</f>
        <v>2 x 1,5      crveno/crni</v>
      </c>
      <c r="C711" s="108">
        <f>Export!I608</f>
        <v>524.9977292369216</v>
      </c>
      <c r="D711" s="28" t="str">
        <f>Export!E608</f>
        <v>2,90x5,90</v>
      </c>
      <c r="E711" s="28">
        <f>Export!F608</f>
        <v>28.799999999999997</v>
      </c>
      <c r="F711" s="28">
        <f>Export!G608</f>
        <v>0</v>
      </c>
      <c r="G711" s="31">
        <f>Export!H608</f>
        <v>36</v>
      </c>
      <c r="I711" s="92"/>
    </row>
    <row r="712" spans="1:9">
      <c r="A712" s="98">
        <f>Export!A609</f>
        <v>1034</v>
      </c>
      <c r="B712" s="27" t="str">
        <f>Export!C609</f>
        <v>2 x 2,5      crveno/crni</v>
      </c>
      <c r="C712" s="108">
        <f>Export!I609</f>
        <v>881.24618836197544</v>
      </c>
      <c r="D712" s="28" t="str">
        <f>Export!E609</f>
        <v>3,60x7,20</v>
      </c>
      <c r="E712" s="28">
        <f>Export!F609</f>
        <v>48</v>
      </c>
      <c r="F712" s="28">
        <f>Export!G609</f>
        <v>0</v>
      </c>
      <c r="G712" s="31">
        <f>Export!H609</f>
        <v>58</v>
      </c>
      <c r="I712" s="92"/>
    </row>
    <row r="713" spans="1:9">
      <c r="A713" s="98">
        <f>Export!A610</f>
        <v>1034</v>
      </c>
      <c r="B713" s="27" t="str">
        <f>Export!C610</f>
        <v>2 x 4         crveno/crni</v>
      </c>
      <c r="C713" s="108">
        <f>Export!I610</f>
        <v>1701.3084308354378</v>
      </c>
      <c r="D713" s="28" t="str">
        <f>Export!E610</f>
        <v>4,70x9,40</v>
      </c>
      <c r="E713" s="28">
        <f>Export!F610</f>
        <v>76.8</v>
      </c>
      <c r="F713" s="28">
        <f>Export!G610</f>
        <v>0</v>
      </c>
      <c r="G713" s="31">
        <f>Export!H610</f>
        <v>100</v>
      </c>
      <c r="I713" s="92"/>
    </row>
    <row r="714" spans="1:9">
      <c r="A714" s="98">
        <f>Export!A611</f>
        <v>1034</v>
      </c>
      <c r="B714" s="27" t="str">
        <f>Export!C611</f>
        <v>2 x 1,5      transparentni</v>
      </c>
      <c r="C714" s="108">
        <f>Export!I611</f>
        <v>615.19582680290262</v>
      </c>
      <c r="D714" s="28" t="str">
        <f>Export!E611</f>
        <v>2,90x5,90</v>
      </c>
      <c r="E714" s="28">
        <f>Export!F611</f>
        <v>28.799999999999997</v>
      </c>
      <c r="F714" s="28">
        <f>Export!G611</f>
        <v>0</v>
      </c>
      <c r="G714" s="31">
        <f>Export!H611</f>
        <v>40</v>
      </c>
      <c r="I714" s="92"/>
    </row>
    <row r="715" spans="1:9">
      <c r="A715" s="98">
        <f>Export!A612</f>
        <v>1034</v>
      </c>
      <c r="B715" s="27" t="str">
        <f>Export!C612</f>
        <v>2 x 2,5      transparentni</v>
      </c>
      <c r="C715" s="108">
        <f>Export!I612</f>
        <v>1040.1348594454098</v>
      </c>
      <c r="D715" s="28" t="str">
        <f>Export!E612</f>
        <v>3,60x7,20</v>
      </c>
      <c r="E715" s="28">
        <f>Export!F612</f>
        <v>48</v>
      </c>
      <c r="F715" s="28">
        <f>Export!G612</f>
        <v>0</v>
      </c>
      <c r="G715" s="31">
        <f>Export!H612</f>
        <v>60</v>
      </c>
      <c r="I715" s="92"/>
    </row>
    <row r="716" spans="1:9">
      <c r="A716" s="98">
        <f>Export!A613</f>
        <v>1034</v>
      </c>
      <c r="B716" s="27" t="str">
        <f>Export!C613</f>
        <v>2 x 4         transparentni</v>
      </c>
      <c r="C716" s="108">
        <f>Export!I613</f>
        <v>1851.8391674120292</v>
      </c>
      <c r="D716" s="28" t="str">
        <f>Export!E613</f>
        <v>4,70x9,40</v>
      </c>
      <c r="E716" s="28">
        <f>Export!F613</f>
        <v>76.8</v>
      </c>
      <c r="F716" s="28">
        <f>Export!G613</f>
        <v>0</v>
      </c>
      <c r="G716" s="31">
        <f>Export!H613</f>
        <v>103</v>
      </c>
      <c r="I716" s="92"/>
    </row>
    <row r="717" spans="1:9">
      <c r="I717"/>
    </row>
    <row r="718" spans="1:9" ht="18.75">
      <c r="A718" s="98" t="str">
        <f>B718</f>
        <v>Alarm AF  CCA</v>
      </c>
      <c r="B718" s="157" t="str">
        <f>Export!B614</f>
        <v>Alarm AF  CCA</v>
      </c>
      <c r="C718" s="158"/>
      <c r="D718" s="159"/>
      <c r="E718" s="159"/>
      <c r="F718" s="159"/>
      <c r="G718" s="160" t="str">
        <f>Export!D614</f>
        <v>Security</v>
      </c>
      <c r="I718" s="93"/>
    </row>
    <row r="719" spans="1:9" hidden="1">
      <c r="A719" s="98">
        <f>Export!A614</f>
        <v>1035</v>
      </c>
      <c r="B719" s="27" t="s">
        <v>400</v>
      </c>
      <c r="C719" s="108" t="s">
        <v>401</v>
      </c>
      <c r="D719" s="28" t="s">
        <v>402</v>
      </c>
      <c r="E719" s="28" t="s">
        <v>403</v>
      </c>
      <c r="F719" s="28" t="s">
        <v>404</v>
      </c>
      <c r="G719" s="31" t="s">
        <v>405</v>
      </c>
      <c r="I719" s="93"/>
    </row>
    <row r="720" spans="1:9">
      <c r="A720" s="98">
        <f>Export!A614</f>
        <v>1035</v>
      </c>
      <c r="B720" s="27" t="str">
        <f>Export!C614</f>
        <v>4 AF 22</v>
      </c>
      <c r="C720" s="108">
        <f>Export!I614</f>
        <v>254.53062963808833</v>
      </c>
      <c r="D720" s="28">
        <f>Export!E614</f>
        <v>3.3</v>
      </c>
      <c r="E720" s="28">
        <f>Export!F614</f>
        <v>0</v>
      </c>
      <c r="F720" s="28">
        <f>Export!G614</f>
        <v>0</v>
      </c>
      <c r="G720" s="31">
        <f>Export!H614</f>
        <v>21</v>
      </c>
      <c r="I720" s="93"/>
    </row>
    <row r="721" spans="1:9">
      <c r="A721" s="98">
        <f>Export!A615</f>
        <v>1035</v>
      </c>
      <c r="B721" s="27" t="str">
        <f>Export!C615</f>
        <v>6 AF 22</v>
      </c>
      <c r="C721" s="108">
        <f>Export!I615</f>
        <v>286.10000000000002</v>
      </c>
      <c r="D721" s="28">
        <f>Export!E615</f>
        <v>4.2</v>
      </c>
      <c r="E721" s="28">
        <f>Export!F615</f>
        <v>0</v>
      </c>
      <c r="F721" s="28">
        <f>Export!G615</f>
        <v>0</v>
      </c>
      <c r="G721" s="31">
        <f>Export!H615</f>
        <v>28</v>
      </c>
      <c r="I721" s="93"/>
    </row>
    <row r="722" spans="1:9">
      <c r="A722" s="98">
        <f>Export!A616</f>
        <v>1035</v>
      </c>
      <c r="B722" s="27" t="str">
        <f>Export!C616</f>
        <v>8 AF 22</v>
      </c>
      <c r="C722" s="108">
        <f>Export!I616</f>
        <v>409.78174286963872</v>
      </c>
      <c r="D722" s="28">
        <f>Export!E616</f>
        <v>4.5999999999999996</v>
      </c>
      <c r="E722" s="28">
        <f>Export!F616</f>
        <v>0</v>
      </c>
      <c r="F722" s="28">
        <f>Export!G616</f>
        <v>0</v>
      </c>
      <c r="G722" s="31">
        <f>Export!H616</f>
        <v>35</v>
      </c>
      <c r="I722" s="93"/>
    </row>
    <row r="723" spans="1:9">
      <c r="A723" s="98">
        <f>Export!A617</f>
        <v>1035</v>
      </c>
      <c r="B723" s="27" t="str">
        <f>Export!C617</f>
        <v>10 AF 22</v>
      </c>
      <c r="C723" s="108">
        <f>Export!I617</f>
        <v>453.87502366116343</v>
      </c>
      <c r="D723" s="28">
        <f>Export!E617</f>
        <v>5.2</v>
      </c>
      <c r="E723" s="28">
        <f>Export!F617</f>
        <v>0</v>
      </c>
      <c r="F723" s="28">
        <f>Export!G617</f>
        <v>0</v>
      </c>
      <c r="G723" s="31">
        <f>Export!H617</f>
        <v>41</v>
      </c>
      <c r="I723" s="93"/>
    </row>
    <row r="724" spans="1:9">
      <c r="A724" s="98">
        <f>Export!A618</f>
        <v>1035</v>
      </c>
      <c r="B724" s="27" t="str">
        <f>Export!C618</f>
        <v>12 AF 22</v>
      </c>
      <c r="C724" s="108">
        <f>Export!I618</f>
        <v>537.3648361622935</v>
      </c>
      <c r="D724" s="28">
        <f>Export!E618</f>
        <v>5.4</v>
      </c>
      <c r="E724" s="28">
        <f>Export!F618</f>
        <v>0</v>
      </c>
      <c r="F724" s="28">
        <f>Export!G618</f>
        <v>0</v>
      </c>
      <c r="G724" s="31">
        <f>Export!H618</f>
        <v>50</v>
      </c>
      <c r="I724" s="93"/>
    </row>
    <row r="725" spans="1:9">
      <c r="A725" s="98">
        <f>Export!A619</f>
        <v>1035</v>
      </c>
      <c r="B725" s="27" t="str">
        <f>Export!C619</f>
        <v>4 AF 22 + 2 x 0,50</v>
      </c>
      <c r="C725" s="108">
        <f>Export!I619</f>
        <v>529.60771171787746</v>
      </c>
      <c r="D725" s="28">
        <f>Export!E619</f>
        <v>4.2</v>
      </c>
      <c r="E725" s="28">
        <f>Export!F619</f>
        <v>0</v>
      </c>
      <c r="F725" s="28">
        <f>Export!G619</f>
        <v>0</v>
      </c>
      <c r="G725" s="31">
        <f>Export!H619</f>
        <v>40</v>
      </c>
      <c r="I725" s="93"/>
    </row>
    <row r="726" spans="1:9">
      <c r="A726" s="98">
        <f>Export!A620</f>
        <v>1035</v>
      </c>
      <c r="B726" s="27" t="str">
        <f>Export!C620</f>
        <v>6 AF 22 + 2 x 0,75</v>
      </c>
      <c r="C726" s="108">
        <f>Export!I620</f>
        <v>702.54084207473511</v>
      </c>
      <c r="D726" s="28">
        <f>Export!E620</f>
        <v>5.4</v>
      </c>
      <c r="E726" s="28">
        <f>Export!F620</f>
        <v>0</v>
      </c>
      <c r="F726" s="28">
        <f>Export!G620</f>
        <v>0</v>
      </c>
      <c r="G726" s="31">
        <f>Export!H620</f>
        <v>50</v>
      </c>
      <c r="I726" s="93"/>
    </row>
    <row r="727" spans="1:9">
      <c r="I727"/>
    </row>
    <row r="728" spans="1:9" ht="18.75">
      <c r="A728" s="98" t="str">
        <f>B728</f>
        <v>Alarm AF  Cu</v>
      </c>
      <c r="B728" s="157" t="str">
        <f>Export!B621</f>
        <v>Alarm AF  Cu</v>
      </c>
      <c r="C728" s="158"/>
      <c r="D728" s="159"/>
      <c r="E728" s="159"/>
      <c r="F728" s="159"/>
      <c r="G728" s="160" t="str">
        <f>Export!D621</f>
        <v>Security</v>
      </c>
      <c r="I728" s="93"/>
    </row>
    <row r="729" spans="1:9" hidden="1">
      <c r="A729" s="98">
        <f>Export!A621</f>
        <v>1036</v>
      </c>
      <c r="B729" s="27" t="s">
        <v>400</v>
      </c>
      <c r="C729" s="108" t="s">
        <v>401</v>
      </c>
      <c r="D729" s="28" t="s">
        <v>402</v>
      </c>
      <c r="E729" s="28" t="s">
        <v>403</v>
      </c>
      <c r="F729" s="28" t="s">
        <v>404</v>
      </c>
      <c r="G729" s="31" t="s">
        <v>405</v>
      </c>
      <c r="I729" s="93"/>
    </row>
    <row r="730" spans="1:9">
      <c r="A730" s="98">
        <f>Export!A621</f>
        <v>1036</v>
      </c>
      <c r="B730" s="27" t="str">
        <f>Export!C621</f>
        <v>4 AF 22</v>
      </c>
      <c r="C730" s="108">
        <f>Export!I621</f>
        <v>317.3670483507405</v>
      </c>
      <c r="D730" s="28">
        <f>Export!E621</f>
        <v>3.3</v>
      </c>
      <c r="E730" s="28">
        <f>Export!F621</f>
        <v>0</v>
      </c>
      <c r="F730" s="28">
        <f>Export!G621</f>
        <v>0</v>
      </c>
      <c r="G730" s="31">
        <f>Export!H621</f>
        <v>22</v>
      </c>
      <c r="I730" s="93"/>
    </row>
    <row r="731" spans="1:9">
      <c r="A731" s="98">
        <f>Export!A622</f>
        <v>1036</v>
      </c>
      <c r="B731" s="27" t="str">
        <f>Export!C622</f>
        <v>6 AF 22</v>
      </c>
      <c r="C731" s="108">
        <f>Export!I622</f>
        <v>424.41921689890074</v>
      </c>
      <c r="D731" s="28">
        <f>Export!E622</f>
        <v>4.2</v>
      </c>
      <c r="E731" s="28">
        <f>Export!F622</f>
        <v>0</v>
      </c>
      <c r="F731" s="28">
        <f>Export!G622</f>
        <v>0</v>
      </c>
      <c r="G731" s="31">
        <f>Export!H622</f>
        <v>29</v>
      </c>
      <c r="I731" s="93"/>
    </row>
    <row r="732" spans="1:9">
      <c r="A732" s="98">
        <f>Export!A623</f>
        <v>1036</v>
      </c>
      <c r="B732" s="27" t="str">
        <f>Export!C623</f>
        <v>8 AF 22</v>
      </c>
      <c r="C732" s="108">
        <f>Export!I623</f>
        <v>493.57681250965913</v>
      </c>
      <c r="D732" s="28">
        <f>Export!E623</f>
        <v>4.5999999999999996</v>
      </c>
      <c r="E732" s="28">
        <f>Export!F623</f>
        <v>0</v>
      </c>
      <c r="F732" s="28">
        <f>Export!G623</f>
        <v>0</v>
      </c>
      <c r="G732" s="31">
        <f>Export!H623</f>
        <v>36</v>
      </c>
      <c r="I732" s="93"/>
    </row>
    <row r="733" spans="1:9">
      <c r="A733" s="98">
        <f>Export!A624</f>
        <v>1036</v>
      </c>
      <c r="B733" s="27" t="str">
        <f>Export!C624</f>
        <v>10 AF 22</v>
      </c>
      <c r="C733" s="108">
        <f>Export!I624</f>
        <v>535.4573084299376</v>
      </c>
      <c r="D733" s="28">
        <f>Export!E624</f>
        <v>5.2</v>
      </c>
      <c r="E733" s="28">
        <f>Export!F624</f>
        <v>0</v>
      </c>
      <c r="F733" s="28">
        <f>Export!G624</f>
        <v>0</v>
      </c>
      <c r="G733" s="31">
        <f>Export!H624</f>
        <v>42</v>
      </c>
      <c r="I733" s="93"/>
    </row>
    <row r="734" spans="1:9">
      <c r="A734" s="98">
        <f>Export!A625</f>
        <v>1036</v>
      </c>
      <c r="B734" s="27" t="str">
        <f>Export!C625</f>
        <v>12 AF 22</v>
      </c>
      <c r="C734" s="108">
        <f>Export!I625</f>
        <v>628.61570211262972</v>
      </c>
      <c r="D734" s="28">
        <f>Export!E625</f>
        <v>5.4</v>
      </c>
      <c r="E734" s="28">
        <f>Export!F625</f>
        <v>0</v>
      </c>
      <c r="F734" s="28">
        <f>Export!G625</f>
        <v>0</v>
      </c>
      <c r="G734" s="31">
        <f>Export!H625</f>
        <v>51</v>
      </c>
      <c r="I734" s="93"/>
    </row>
    <row r="735" spans="1:9">
      <c r="A735" s="98">
        <f>Export!A626</f>
        <v>1036</v>
      </c>
      <c r="B735" s="27" t="str">
        <f>Export!C626</f>
        <v>4 AF 22 + 2 x 0,50</v>
      </c>
      <c r="C735" s="108">
        <f>Export!I626</f>
        <v>466.10324713004286</v>
      </c>
      <c r="D735" s="28">
        <f>Export!E626</f>
        <v>4.2</v>
      </c>
      <c r="E735" s="28">
        <f>Export!F626</f>
        <v>0</v>
      </c>
      <c r="F735" s="28">
        <f>Export!G626</f>
        <v>0</v>
      </c>
      <c r="G735" s="31">
        <f>Export!H626</f>
        <v>41</v>
      </c>
      <c r="I735" s="93"/>
    </row>
    <row r="736" spans="1:9">
      <c r="A736" s="98">
        <f>Export!A627</f>
        <v>1036</v>
      </c>
      <c r="B736" s="27" t="str">
        <f>Export!C627</f>
        <v>6 AF 22 + 2 x 0,75</v>
      </c>
      <c r="C736" s="108">
        <f>Export!I627</f>
        <v>647.99719722957184</v>
      </c>
      <c r="D736" s="28">
        <f>Export!E627</f>
        <v>5.4</v>
      </c>
      <c r="E736" s="28">
        <f>Export!F627</f>
        <v>0</v>
      </c>
      <c r="F736" s="28">
        <f>Export!G627</f>
        <v>0</v>
      </c>
      <c r="G736" s="31">
        <f>Export!H627</f>
        <v>51</v>
      </c>
      <c r="I736" s="93"/>
    </row>
    <row r="737" spans="1:9">
      <c r="I737"/>
    </row>
    <row r="738" spans="1:9" ht="18.75">
      <c r="A738" s="98" t="str">
        <f>B738</f>
        <v>LiYCY</v>
      </c>
      <c r="B738" s="157" t="str">
        <f>Export!B628</f>
        <v>LiYCY</v>
      </c>
      <c r="C738" s="158"/>
      <c r="D738" s="159"/>
      <c r="E738" s="159"/>
      <c r="F738" s="159"/>
      <c r="G738" s="160">
        <f>Export!D628</f>
        <v>0</v>
      </c>
      <c r="I738" s="94"/>
    </row>
    <row r="739" spans="1:9" hidden="1">
      <c r="A739" s="98">
        <f>Export!A628</f>
        <v>1037</v>
      </c>
      <c r="B739" s="27" t="s">
        <v>400</v>
      </c>
      <c r="C739" s="108" t="s">
        <v>401</v>
      </c>
      <c r="D739" s="28" t="s">
        <v>402</v>
      </c>
      <c r="E739" s="28" t="s">
        <v>403</v>
      </c>
      <c r="F739" s="28" t="s">
        <v>404</v>
      </c>
      <c r="G739" s="31" t="s">
        <v>405</v>
      </c>
      <c r="I739" s="94"/>
    </row>
    <row r="740" spans="1:9">
      <c r="A740" s="98">
        <f>Export!A628</f>
        <v>1037</v>
      </c>
      <c r="B740" s="27" t="str">
        <f>Export!C628</f>
        <v>2 x 0,14</v>
      </c>
      <c r="C740" s="108">
        <f>Export!I628</f>
        <v>515.84655112844405</v>
      </c>
      <c r="D740" s="28">
        <f>Export!E628</f>
        <v>3.5</v>
      </c>
      <c r="E740" s="28">
        <f>Export!F628</f>
        <v>13</v>
      </c>
      <c r="F740" s="28">
        <f>Export!G628</f>
        <v>0</v>
      </c>
      <c r="G740" s="31">
        <f>Export!H628</f>
        <v>20</v>
      </c>
      <c r="I740" s="94"/>
    </row>
    <row r="741" spans="1:9">
      <c r="A741" s="98">
        <f>Export!A629</f>
        <v>1037</v>
      </c>
      <c r="B741" s="27" t="str">
        <f>Export!C629</f>
        <v>3 x 0,14</v>
      </c>
      <c r="C741" s="108">
        <f>Export!I629</f>
        <v>595.59094550578811</v>
      </c>
      <c r="D741" s="28">
        <f>Export!E629</f>
        <v>3.7</v>
      </c>
      <c r="E741" s="28">
        <f>Export!F629</f>
        <v>15</v>
      </c>
      <c r="F741" s="28">
        <f>Export!G629</f>
        <v>0</v>
      </c>
      <c r="G741" s="31">
        <f>Export!H629</f>
        <v>26</v>
      </c>
      <c r="I741" s="94"/>
    </row>
    <row r="742" spans="1:9">
      <c r="A742" s="98">
        <f>Export!A630</f>
        <v>1037</v>
      </c>
      <c r="B742" s="27" t="str">
        <f>Export!C630</f>
        <v>4 x 0,14</v>
      </c>
      <c r="C742" s="108">
        <f>Export!I630</f>
        <v>690.28741382888393</v>
      </c>
      <c r="D742" s="28">
        <f>Export!E630</f>
        <v>4</v>
      </c>
      <c r="E742" s="28">
        <f>Export!F630</f>
        <v>17</v>
      </c>
      <c r="F742" s="28">
        <f>Export!G630</f>
        <v>0</v>
      </c>
      <c r="G742" s="31">
        <f>Export!H630</f>
        <v>28</v>
      </c>
      <c r="I742" s="94"/>
    </row>
    <row r="743" spans="1:9">
      <c r="A743" s="98">
        <f>Export!A631</f>
        <v>1037</v>
      </c>
      <c r="B743" s="27" t="str">
        <f>Export!C631</f>
        <v>5 x 0,14</v>
      </c>
      <c r="C743" s="108">
        <f>Export!I631</f>
        <v>752.58772193618358</v>
      </c>
      <c r="D743" s="28">
        <f>Export!E631</f>
        <v>4.3</v>
      </c>
      <c r="E743" s="28">
        <f>Export!F631</f>
        <v>20</v>
      </c>
      <c r="F743" s="28">
        <f>Export!G631</f>
        <v>0</v>
      </c>
      <c r="G743" s="31">
        <f>Export!H631</f>
        <v>33</v>
      </c>
      <c r="I743" s="94"/>
    </row>
    <row r="744" spans="1:9">
      <c r="A744" s="98">
        <f>Export!A632</f>
        <v>1037</v>
      </c>
      <c r="B744" s="27" t="str">
        <f>Export!C632</f>
        <v>6 x 0,14</v>
      </c>
      <c r="C744" s="108">
        <f>Export!I632</f>
        <v>887.15638744795217</v>
      </c>
      <c r="D744" s="28">
        <f>Export!E632</f>
        <v>4.7</v>
      </c>
      <c r="E744" s="28">
        <f>Export!F632</f>
        <v>23</v>
      </c>
      <c r="F744" s="28">
        <f>Export!G632</f>
        <v>0</v>
      </c>
      <c r="G744" s="31">
        <f>Export!H632</f>
        <v>38</v>
      </c>
      <c r="I744" s="94"/>
    </row>
    <row r="745" spans="1:9">
      <c r="A745" s="98">
        <f>Export!A633</f>
        <v>1037</v>
      </c>
      <c r="B745" s="27" t="str">
        <f>Export!C633</f>
        <v>7 x 0,14</v>
      </c>
      <c r="C745" s="108">
        <f>Export!I633</f>
        <v>971.88480647388008</v>
      </c>
      <c r="D745" s="28">
        <f>Export!E633</f>
        <v>4.8</v>
      </c>
      <c r="E745" s="28">
        <f>Export!F633</f>
        <v>25</v>
      </c>
      <c r="F745" s="28">
        <f>Export!G633</f>
        <v>0</v>
      </c>
      <c r="G745" s="31">
        <f>Export!H633</f>
        <v>41</v>
      </c>
      <c r="I745" s="94"/>
    </row>
    <row r="746" spans="1:9">
      <c r="A746" s="98">
        <f>Export!A634</f>
        <v>1037</v>
      </c>
      <c r="B746" s="27" t="str">
        <f>Export!C634</f>
        <v>10 x 0,14</v>
      </c>
      <c r="C746" s="108">
        <f>Export!I634</f>
        <v>1378.0828153334755</v>
      </c>
      <c r="D746" s="28">
        <f>Export!E634</f>
        <v>5.7</v>
      </c>
      <c r="E746" s="28">
        <f>Export!F634</f>
        <v>30</v>
      </c>
      <c r="F746" s="28">
        <f>Export!G634</f>
        <v>0</v>
      </c>
      <c r="G746" s="31">
        <f>Export!H634</f>
        <v>56</v>
      </c>
      <c r="I746" s="94"/>
    </row>
    <row r="747" spans="1:9">
      <c r="A747" s="98">
        <f>Export!A635</f>
        <v>1037</v>
      </c>
      <c r="B747" s="27" t="str">
        <f>Export!C635</f>
        <v>12 x 0,14</v>
      </c>
      <c r="C747" s="108">
        <f>Export!I635</f>
        <v>1573.705782790398</v>
      </c>
      <c r="D747" s="28">
        <f>Export!E635</f>
        <v>6.1</v>
      </c>
      <c r="E747" s="28">
        <f>Export!F635</f>
        <v>33</v>
      </c>
      <c r="F747" s="28">
        <f>Export!G635</f>
        <v>0</v>
      </c>
      <c r="G747" s="31">
        <f>Export!H635</f>
        <v>63</v>
      </c>
      <c r="I747" s="94"/>
    </row>
    <row r="748" spans="1:9">
      <c r="A748" s="98">
        <f>Export!A636</f>
        <v>1037</v>
      </c>
      <c r="B748" s="27" t="str">
        <f>Export!C636</f>
        <v>14 x 0,14</v>
      </c>
      <c r="C748" s="108">
        <f>Export!I636</f>
        <v>1746.9006393286916</v>
      </c>
      <c r="D748" s="28">
        <f>Export!E636</f>
        <v>6.5</v>
      </c>
      <c r="E748" s="28">
        <f>Export!F636</f>
        <v>36</v>
      </c>
      <c r="F748" s="28">
        <f>Export!G636</f>
        <v>0</v>
      </c>
      <c r="G748" s="31">
        <f>Export!H636</f>
        <v>69</v>
      </c>
      <c r="I748" s="94"/>
    </row>
    <row r="749" spans="1:9">
      <c r="A749" s="98">
        <f>Export!A637</f>
        <v>1037</v>
      </c>
      <c r="B749" s="27" t="str">
        <f>Export!C637</f>
        <v>16 x 0,14</v>
      </c>
      <c r="C749" s="108">
        <f>Export!I637</f>
        <v>2080.8302907838211</v>
      </c>
      <c r="D749" s="28">
        <f>Export!E637</f>
        <v>6.8</v>
      </c>
      <c r="E749" s="28">
        <f>Export!F637</f>
        <v>42</v>
      </c>
      <c r="F749" s="28">
        <f>Export!G637</f>
        <v>0</v>
      </c>
      <c r="G749" s="31">
        <f>Export!H637</f>
        <v>80</v>
      </c>
      <c r="I749" s="94"/>
    </row>
    <row r="750" spans="1:9">
      <c r="A750" s="98">
        <f>Export!A638</f>
        <v>1037</v>
      </c>
      <c r="B750" s="27" t="str">
        <f>Export!C638</f>
        <v>2 x 0,25</v>
      </c>
      <c r="C750" s="108">
        <f>Export!I638</f>
        <v>562.45083383870826</v>
      </c>
      <c r="D750" s="28">
        <f>Export!E638</f>
        <v>3.7</v>
      </c>
      <c r="E750" s="28">
        <f>Export!F638</f>
        <v>15</v>
      </c>
      <c r="F750" s="28">
        <f>Export!G638</f>
        <v>0</v>
      </c>
      <c r="G750" s="31">
        <f>Export!H638</f>
        <v>25</v>
      </c>
      <c r="I750" s="94"/>
    </row>
    <row r="751" spans="1:9">
      <c r="A751" s="98">
        <f>Export!A639</f>
        <v>1037</v>
      </c>
      <c r="B751" s="27" t="str">
        <f>Export!C639</f>
        <v>3 x 0,25</v>
      </c>
      <c r="C751" s="108">
        <f>Export!I639</f>
        <v>700.83943970411974</v>
      </c>
      <c r="D751" s="28">
        <f>Export!E639</f>
        <v>4.0999999999999996</v>
      </c>
      <c r="E751" s="28">
        <f>Export!F639</f>
        <v>18</v>
      </c>
      <c r="F751" s="28">
        <f>Export!G639</f>
        <v>0</v>
      </c>
      <c r="G751" s="31">
        <f>Export!H639</f>
        <v>32</v>
      </c>
      <c r="I751" s="94"/>
    </row>
    <row r="752" spans="1:9">
      <c r="A752" s="98">
        <f>Export!A640</f>
        <v>1037</v>
      </c>
      <c r="B752" s="27" t="str">
        <f>Export!C640</f>
        <v>4 x 0,25</v>
      </c>
      <c r="C752" s="108">
        <f>Export!I640</f>
        <v>838.2395555276355</v>
      </c>
      <c r="D752" s="28">
        <f>Export!E640</f>
        <v>4.7</v>
      </c>
      <c r="E752" s="28">
        <f>Export!F640</f>
        <v>22</v>
      </c>
      <c r="F752" s="28">
        <f>Export!G640</f>
        <v>0</v>
      </c>
      <c r="G752" s="31">
        <f>Export!H640</f>
        <v>40</v>
      </c>
      <c r="I752" s="94"/>
    </row>
    <row r="753" spans="1:9">
      <c r="A753" s="98">
        <f>Export!A641</f>
        <v>1037</v>
      </c>
      <c r="B753" s="27" t="str">
        <f>Export!C641</f>
        <v>5 x 0,25</v>
      </c>
      <c r="C753" s="108">
        <f>Export!I641</f>
        <v>1246.4859428305995</v>
      </c>
      <c r="D753" s="28">
        <f>Export!E641</f>
        <v>5</v>
      </c>
      <c r="E753" s="28">
        <f>Export!F641</f>
        <v>26</v>
      </c>
      <c r="F753" s="28">
        <f>Export!G641</f>
        <v>0</v>
      </c>
      <c r="G753" s="31">
        <f>Export!H641</f>
        <v>47</v>
      </c>
      <c r="I753" s="94"/>
    </row>
    <row r="754" spans="1:9">
      <c r="A754" s="98">
        <f>Export!A642</f>
        <v>1037</v>
      </c>
      <c r="B754" s="27" t="str">
        <f>Export!C642</f>
        <v>6 x 0,25</v>
      </c>
      <c r="C754" s="108">
        <f>Export!I642</f>
        <v>1179.2686199816856</v>
      </c>
      <c r="D754" s="28">
        <f>Export!E642</f>
        <v>5.2</v>
      </c>
      <c r="E754" s="28">
        <f>Export!F642</f>
        <v>30</v>
      </c>
      <c r="F754" s="28">
        <f>Export!G642</f>
        <v>0</v>
      </c>
      <c r="G754" s="31">
        <f>Export!H642</f>
        <v>54</v>
      </c>
      <c r="I754" s="94"/>
    </row>
    <row r="755" spans="1:9">
      <c r="A755" s="98">
        <f>Export!A643</f>
        <v>1037</v>
      </c>
      <c r="B755" s="27" t="str">
        <f>Export!C643</f>
        <v>7 x 0,25</v>
      </c>
      <c r="C755" s="108">
        <f>Export!I643</f>
        <v>1245.4974527887039</v>
      </c>
      <c r="D755" s="28">
        <f>Export!E643</f>
        <v>5.4</v>
      </c>
      <c r="E755" s="28">
        <f>Export!F643</f>
        <v>35</v>
      </c>
      <c r="F755" s="28">
        <f>Export!G643</f>
        <v>0</v>
      </c>
      <c r="G755" s="31">
        <f>Export!H643</f>
        <v>56</v>
      </c>
      <c r="I755" s="94"/>
    </row>
    <row r="756" spans="1:9">
      <c r="A756" s="98">
        <f>Export!A644</f>
        <v>1037</v>
      </c>
      <c r="B756" s="27" t="str">
        <f>Export!C644</f>
        <v>10 x 0,25</v>
      </c>
      <c r="C756" s="108">
        <f>Export!I644</f>
        <v>1780.2705654543295</v>
      </c>
      <c r="D756" s="28">
        <f>Export!E644</f>
        <v>6.5</v>
      </c>
      <c r="E756" s="28">
        <f>Export!F644</f>
        <v>44</v>
      </c>
      <c r="F756" s="28">
        <f>Export!G644</f>
        <v>0</v>
      </c>
      <c r="G756" s="31">
        <f>Export!H644</f>
        <v>80</v>
      </c>
      <c r="I756" s="94"/>
    </row>
    <row r="757" spans="1:9">
      <c r="A757" s="98">
        <f>Export!A645</f>
        <v>1037</v>
      </c>
      <c r="B757" s="27" t="str">
        <f>Export!C645</f>
        <v>12 x 0,25</v>
      </c>
      <c r="C757" s="108">
        <f>Export!I645</f>
        <v>1897.6673849483575</v>
      </c>
      <c r="D757" s="28">
        <f>Export!E645</f>
        <v>7</v>
      </c>
      <c r="E757" s="28">
        <f>Export!F645</f>
        <v>50</v>
      </c>
      <c r="F757" s="28">
        <f>Export!G645</f>
        <v>0</v>
      </c>
      <c r="G757" s="31">
        <f>Export!H645</f>
        <v>95</v>
      </c>
      <c r="I757" s="94"/>
    </row>
    <row r="758" spans="1:9">
      <c r="A758" s="98">
        <f>Export!A646</f>
        <v>1037</v>
      </c>
      <c r="B758" s="27" t="str">
        <f>Export!C646</f>
        <v>16 x 0,25</v>
      </c>
      <c r="C758" s="108">
        <f>Export!I646</f>
        <v>2475.8142441841014</v>
      </c>
      <c r="D758" s="28">
        <f>Export!E646</f>
        <v>7.8</v>
      </c>
      <c r="E758" s="28">
        <f>Export!F646</f>
        <v>74</v>
      </c>
      <c r="F758" s="28">
        <f>Export!G646</f>
        <v>0</v>
      </c>
      <c r="G758" s="31">
        <f>Export!H646</f>
        <v>116</v>
      </c>
      <c r="I758" s="94"/>
    </row>
    <row r="759" spans="1:9">
      <c r="A759" s="98">
        <f>Export!A647</f>
        <v>1037</v>
      </c>
      <c r="B759" s="27" t="str">
        <f>Export!C647</f>
        <v>20 x 0,25</v>
      </c>
      <c r="C759" s="108">
        <f>Export!I647</f>
        <v>3632.1079626555907</v>
      </c>
      <c r="D759" s="28">
        <f>Export!E647</f>
        <v>9.5</v>
      </c>
      <c r="E759" s="28">
        <f>Export!F647</f>
        <v>83</v>
      </c>
      <c r="F759" s="28">
        <f>Export!G647</f>
        <v>0</v>
      </c>
      <c r="G759" s="31">
        <f>Export!H647</f>
        <v>124.7</v>
      </c>
      <c r="I759" s="94"/>
    </row>
    <row r="760" spans="1:9">
      <c r="A760" s="98">
        <f>Export!A648</f>
        <v>1037</v>
      </c>
      <c r="B760" s="27" t="str">
        <f>Export!C648</f>
        <v>2 x 0,34</v>
      </c>
      <c r="C760" s="108">
        <f>Export!I648</f>
        <v>617.76673658319692</v>
      </c>
      <c r="D760" s="28">
        <f>Export!E648</f>
        <v>4.5999999999999996</v>
      </c>
      <c r="E760" s="28">
        <f>Export!F648</f>
        <v>18</v>
      </c>
      <c r="F760" s="28">
        <f>Export!G648</f>
        <v>0</v>
      </c>
      <c r="G760" s="31">
        <f>Export!H648</f>
        <v>33</v>
      </c>
      <c r="I760" s="94"/>
    </row>
    <row r="761" spans="1:9">
      <c r="A761" s="98">
        <f>Export!A649</f>
        <v>1037</v>
      </c>
      <c r="B761" s="27" t="str">
        <f>Export!C649</f>
        <v>3 x 0,34</v>
      </c>
      <c r="C761" s="108">
        <f>Export!I649</f>
        <v>994.50006135052274</v>
      </c>
      <c r="D761" s="28">
        <f>Export!E649</f>
        <v>5</v>
      </c>
      <c r="E761" s="28">
        <f>Export!F649</f>
        <v>22</v>
      </c>
      <c r="F761" s="28">
        <f>Export!G649</f>
        <v>0</v>
      </c>
      <c r="G761" s="31">
        <f>Export!H649</f>
        <v>41</v>
      </c>
      <c r="I761" s="94"/>
    </row>
    <row r="762" spans="1:9">
      <c r="A762" s="98">
        <f>Export!A650</f>
        <v>1037</v>
      </c>
      <c r="B762" s="27" t="str">
        <f>Export!C650</f>
        <v>4 x 0,34</v>
      </c>
      <c r="C762" s="108">
        <f>Export!I650</f>
        <v>1052.3860382039409</v>
      </c>
      <c r="D762" s="28">
        <f>Export!E650</f>
        <v>5.4</v>
      </c>
      <c r="E762" s="28">
        <f>Export!F650</f>
        <v>26</v>
      </c>
      <c r="F762" s="28">
        <f>Export!G650</f>
        <v>0</v>
      </c>
      <c r="G762" s="31">
        <f>Export!H650</f>
        <v>54</v>
      </c>
      <c r="I762" s="94"/>
    </row>
    <row r="763" spans="1:9">
      <c r="A763" s="98">
        <f>Export!A651</f>
        <v>1037</v>
      </c>
      <c r="B763" s="27" t="str">
        <f>Export!C651</f>
        <v>5 x 0,34</v>
      </c>
      <c r="C763" s="108">
        <f>Export!I651</f>
        <v>1624.6031536565795</v>
      </c>
      <c r="D763" s="28">
        <f>Export!E651</f>
        <v>5.8</v>
      </c>
      <c r="E763" s="28">
        <f>Export!F651</f>
        <v>32</v>
      </c>
      <c r="F763" s="28">
        <f>Export!G651</f>
        <v>0</v>
      </c>
      <c r="G763" s="31">
        <f>Export!H651</f>
        <v>60</v>
      </c>
      <c r="I763" s="94"/>
    </row>
    <row r="764" spans="1:9">
      <c r="A764" s="98">
        <f>Export!A652</f>
        <v>1037</v>
      </c>
      <c r="B764" s="27" t="str">
        <f>Export!C652</f>
        <v>2 x 0,50</v>
      </c>
      <c r="C764" s="108">
        <f>Export!I652</f>
        <v>714.67830029066101</v>
      </c>
      <c r="D764" s="28">
        <f>Export!E652</f>
        <v>5.0999999999999996</v>
      </c>
      <c r="E764" s="28">
        <f>Export!F652</f>
        <v>24</v>
      </c>
      <c r="F764" s="28">
        <f>Export!G652</f>
        <v>0</v>
      </c>
      <c r="G764" s="31">
        <f>Export!H652</f>
        <v>43</v>
      </c>
      <c r="I764" s="94"/>
    </row>
    <row r="765" spans="1:9">
      <c r="A765" s="98">
        <f>Export!A653</f>
        <v>1037</v>
      </c>
      <c r="B765" s="27" t="str">
        <f>Export!C653</f>
        <v>3 x 0,50</v>
      </c>
      <c r="C765" s="108">
        <f>Export!I653</f>
        <v>998.37494231475466</v>
      </c>
      <c r="D765" s="28">
        <f>Export!E653</f>
        <v>5.4</v>
      </c>
      <c r="E765" s="28">
        <f>Export!F653</f>
        <v>32</v>
      </c>
      <c r="F765" s="28">
        <f>Export!G653</f>
        <v>0</v>
      </c>
      <c r="G765" s="31">
        <f>Export!H653</f>
        <v>54</v>
      </c>
      <c r="I765" s="94"/>
    </row>
    <row r="766" spans="1:9">
      <c r="A766" s="98">
        <f>Export!A654</f>
        <v>1037</v>
      </c>
      <c r="B766" s="27" t="str">
        <f>Export!C654</f>
        <v>4 x 0,50</v>
      </c>
      <c r="C766" s="108">
        <f>Export!I654</f>
        <v>1193.1074805682265</v>
      </c>
      <c r="D766" s="28">
        <f>Export!E654</f>
        <v>6.1</v>
      </c>
      <c r="E766" s="28">
        <f>Export!F654</f>
        <v>37</v>
      </c>
      <c r="F766" s="28">
        <f>Export!G654</f>
        <v>0</v>
      </c>
      <c r="G766" s="31">
        <f>Export!H654</f>
        <v>64</v>
      </c>
      <c r="I766" s="94"/>
    </row>
    <row r="767" spans="1:9">
      <c r="A767" s="98">
        <f>Export!A655</f>
        <v>1037</v>
      </c>
      <c r="B767" s="27" t="str">
        <f>Export!C655</f>
        <v>5 x 0,50</v>
      </c>
      <c r="C767" s="108">
        <f>Export!I655</f>
        <v>1494.596943346444</v>
      </c>
      <c r="D767" s="28">
        <f>Export!E655</f>
        <v>6.7</v>
      </c>
      <c r="E767" s="28">
        <f>Export!F655</f>
        <v>55</v>
      </c>
      <c r="F767" s="28">
        <f>Export!G655</f>
        <v>0</v>
      </c>
      <c r="G767" s="31">
        <f>Export!H655</f>
        <v>84</v>
      </c>
      <c r="I767" s="94"/>
    </row>
    <row r="768" spans="1:9">
      <c r="A768" s="98">
        <f>Export!A656</f>
        <v>1037</v>
      </c>
      <c r="B768" s="27" t="str">
        <f>Export!C656</f>
        <v>6 x 0,50</v>
      </c>
      <c r="C768" s="108">
        <f>Export!I656</f>
        <v>2122.2881199502754</v>
      </c>
      <c r="D768" s="28">
        <f>Export!E656</f>
        <v>7.2</v>
      </c>
      <c r="E768" s="28">
        <f>Export!F656</f>
        <v>63</v>
      </c>
      <c r="F768" s="28">
        <f>Export!G656</f>
        <v>0</v>
      </c>
      <c r="G768" s="31">
        <f>Export!H656</f>
        <v>95</v>
      </c>
      <c r="I768" s="94"/>
    </row>
    <row r="769" spans="1:9">
      <c r="A769" s="98">
        <f>Export!A657</f>
        <v>1037</v>
      </c>
      <c r="B769" s="27" t="str">
        <f>Export!C657</f>
        <v>7 x 0,50</v>
      </c>
      <c r="C769" s="108">
        <f>Export!I657</f>
        <v>3243.5126046718392</v>
      </c>
      <c r="D769" s="28">
        <f>Export!E657</f>
        <v>7.2</v>
      </c>
      <c r="E769" s="28">
        <f>Export!F657</f>
        <v>68</v>
      </c>
      <c r="F769" s="28">
        <f>Export!G657</f>
        <v>0</v>
      </c>
      <c r="G769" s="31">
        <f>Export!H657</f>
        <v>102</v>
      </c>
      <c r="I769" s="94"/>
    </row>
    <row r="770" spans="1:9">
      <c r="A770" s="98">
        <f>Export!A658</f>
        <v>1037</v>
      </c>
      <c r="B770" s="27" t="str">
        <f>Export!C658</f>
        <v>10 x 0,50</v>
      </c>
      <c r="C770" s="108">
        <f>Export!I658</f>
        <v>3317.530739008997</v>
      </c>
      <c r="D770" s="28">
        <f>Export!E658</f>
        <v>8.6</v>
      </c>
      <c r="E770" s="28">
        <f>Export!F658</f>
        <v>93</v>
      </c>
      <c r="F770" s="28">
        <f>Export!G658</f>
        <v>0</v>
      </c>
      <c r="G770" s="31">
        <f>Export!H658</f>
        <v>137</v>
      </c>
      <c r="I770" s="94"/>
    </row>
    <row r="771" spans="1:9">
      <c r="A771" s="98">
        <f>Export!A659</f>
        <v>1037</v>
      </c>
      <c r="B771" s="27" t="str">
        <f>Export!C659</f>
        <v>2 x 0,75</v>
      </c>
      <c r="C771" s="108">
        <f>Export!I659</f>
        <v>722.58622062582742</v>
      </c>
      <c r="D771" s="28">
        <f>Export!E659</f>
        <v>5.4</v>
      </c>
      <c r="E771" s="28">
        <f>Export!F659</f>
        <v>32</v>
      </c>
      <c r="F771" s="28">
        <f>Export!G659</f>
        <v>0</v>
      </c>
      <c r="G771" s="31">
        <f>Export!H659</f>
        <v>53</v>
      </c>
      <c r="I771" s="94"/>
    </row>
    <row r="772" spans="1:9">
      <c r="A772" s="98">
        <f>Export!A660</f>
        <v>1037</v>
      </c>
      <c r="B772" s="27" t="str">
        <f>Export!C660</f>
        <v>3 x 0,75</v>
      </c>
      <c r="C772" s="108">
        <f>Export!I660</f>
        <v>1052.741894619023</v>
      </c>
      <c r="D772" s="28">
        <f>Export!E660</f>
        <v>5.8</v>
      </c>
      <c r="E772" s="28">
        <f>Export!F660</f>
        <v>40</v>
      </c>
      <c r="F772" s="28">
        <f>Export!G660</f>
        <v>0</v>
      </c>
      <c r="G772" s="31">
        <f>Export!H660</f>
        <v>66</v>
      </c>
      <c r="I772" s="94"/>
    </row>
    <row r="773" spans="1:9">
      <c r="A773" s="98">
        <f>Export!A661</f>
        <v>1037</v>
      </c>
      <c r="B773" s="27" t="str">
        <f>Export!C661</f>
        <v>4 x 0,75</v>
      </c>
      <c r="C773" s="108">
        <f>Export!I661</f>
        <v>1270.2097038360987</v>
      </c>
      <c r="D773" s="28">
        <f>Export!E661</f>
        <v>6.4</v>
      </c>
      <c r="E773" s="28">
        <f>Export!F661</f>
        <v>60</v>
      </c>
      <c r="F773" s="28">
        <f>Export!G661</f>
        <v>0</v>
      </c>
      <c r="G773" s="31">
        <f>Export!H661</f>
        <v>78</v>
      </c>
      <c r="I773" s="94"/>
    </row>
    <row r="774" spans="1:9">
      <c r="A774" s="98">
        <f>Export!A662</f>
        <v>1037</v>
      </c>
      <c r="B774" s="27" t="str">
        <f>Export!C662</f>
        <v>5 x 0,75</v>
      </c>
      <c r="C774" s="108">
        <f>Export!I662</f>
        <v>1649.7898799240847</v>
      </c>
      <c r="D774" s="28">
        <f>Export!E662</f>
        <v>7.1</v>
      </c>
      <c r="E774" s="28">
        <f>Export!F662</f>
        <v>72</v>
      </c>
      <c r="F774" s="28">
        <f>Export!G662</f>
        <v>0</v>
      </c>
      <c r="G774" s="31">
        <f>Export!H662</f>
        <v>99</v>
      </c>
      <c r="I774" s="94"/>
    </row>
    <row r="775" spans="1:9">
      <c r="A775" s="98">
        <f>Export!A663</f>
        <v>1037</v>
      </c>
      <c r="B775" s="27" t="str">
        <f>Export!C663</f>
        <v>7 x 0,75</v>
      </c>
      <c r="C775" s="108">
        <f>Export!I663</f>
        <v>2278.469546569811</v>
      </c>
      <c r="D775" s="28">
        <f>Export!E663</f>
        <v>7.9</v>
      </c>
      <c r="E775" s="28">
        <f>Export!F663</f>
        <v>92</v>
      </c>
      <c r="F775" s="28">
        <f>Export!G663</f>
        <v>0</v>
      </c>
      <c r="G775" s="31">
        <f>Export!H663</f>
        <v>129</v>
      </c>
      <c r="I775" s="94"/>
    </row>
    <row r="776" spans="1:9">
      <c r="A776" s="98">
        <f>Export!A664</f>
        <v>1037</v>
      </c>
      <c r="B776" s="27" t="str">
        <f>Export!C664</f>
        <v>2 x 1,0</v>
      </c>
      <c r="C776" s="108">
        <f>Export!I664</f>
        <v>973.66269126735972</v>
      </c>
      <c r="D776" s="28">
        <f>Export!E664</f>
        <v>6</v>
      </c>
      <c r="E776" s="28">
        <f>Export!F664</f>
        <v>50</v>
      </c>
      <c r="F776" s="28">
        <f>Export!G664</f>
        <v>0</v>
      </c>
      <c r="G776" s="31">
        <f>Export!H664</f>
        <v>63</v>
      </c>
      <c r="I776" s="94"/>
    </row>
    <row r="777" spans="1:9">
      <c r="A777" s="98">
        <f>Export!A665</f>
        <v>1037</v>
      </c>
      <c r="B777" s="27" t="str">
        <f>Export!C665</f>
        <v>3 x 1,0</v>
      </c>
      <c r="C777" s="108">
        <f>Export!I665</f>
        <v>1510.4127840167773</v>
      </c>
      <c r="D777" s="28">
        <f>Export!E665</f>
        <v>6.4</v>
      </c>
      <c r="E777" s="28">
        <f>Export!F665</f>
        <v>60</v>
      </c>
      <c r="F777" s="28">
        <f>Export!G665</f>
        <v>0</v>
      </c>
      <c r="G777" s="31">
        <f>Export!H665</f>
        <v>82</v>
      </c>
      <c r="I777" s="94"/>
    </row>
    <row r="778" spans="1:9">
      <c r="A778" s="98">
        <f>Export!A666</f>
        <v>1037</v>
      </c>
      <c r="B778" s="27" t="str">
        <f>Export!C666</f>
        <v>4 x 1,0</v>
      </c>
      <c r="C778" s="108">
        <f>Export!I666</f>
        <v>1692.2949517256038</v>
      </c>
      <c r="D778" s="28">
        <f>Export!E666</f>
        <v>6.9</v>
      </c>
      <c r="E778" s="28">
        <f>Export!F666</f>
        <v>74</v>
      </c>
      <c r="F778" s="28">
        <f>Export!G666</f>
        <v>0</v>
      </c>
      <c r="G778" s="31">
        <f>Export!H666</f>
        <v>97</v>
      </c>
      <c r="I778" s="94"/>
    </row>
    <row r="779" spans="1:9">
      <c r="A779" s="98">
        <f>Export!A667</f>
        <v>1037</v>
      </c>
      <c r="B779" s="27" t="str">
        <f>Export!C667</f>
        <v>5 x 1,0</v>
      </c>
      <c r="C779" s="108">
        <f>Export!I667</f>
        <v>2296.2623673239355</v>
      </c>
      <c r="D779" s="28">
        <f>Export!E667</f>
        <v>7.8</v>
      </c>
      <c r="E779" s="28">
        <f>Export!F667</f>
        <v>89</v>
      </c>
      <c r="F779" s="28">
        <f>Export!G667</f>
        <v>0</v>
      </c>
      <c r="G779" s="31">
        <f>Export!H667</f>
        <v>121</v>
      </c>
      <c r="I779" s="94"/>
    </row>
    <row r="780" spans="1:9">
      <c r="A780" s="98">
        <f>Export!A668</f>
        <v>1037</v>
      </c>
      <c r="B780" s="27" t="str">
        <f>Export!C668</f>
        <v>2 x 1,5</v>
      </c>
      <c r="C780" s="108">
        <f>Export!I668</f>
        <v>1343.3579669363878</v>
      </c>
      <c r="D780" s="28">
        <f>Export!E668</f>
        <v>7.1</v>
      </c>
      <c r="E780" s="28">
        <f>Export!F668</f>
        <v>57</v>
      </c>
      <c r="F780" s="28">
        <f>Export!G668</f>
        <v>0</v>
      </c>
      <c r="G780" s="31">
        <f>Export!H668</f>
        <v>84</v>
      </c>
      <c r="I780" s="94"/>
    </row>
    <row r="781" spans="1:9">
      <c r="A781" s="98">
        <f>Export!A669</f>
        <v>1037</v>
      </c>
      <c r="B781" s="27" t="str">
        <f>Export!C669</f>
        <v>3 x 1,5</v>
      </c>
      <c r="C781" s="108">
        <f>Export!I669</f>
        <v>1937.4404821157611</v>
      </c>
      <c r="D781" s="28">
        <f>Export!E669</f>
        <v>7.5</v>
      </c>
      <c r="E781" s="28">
        <f>Export!F669</f>
        <v>74</v>
      </c>
      <c r="F781" s="28">
        <f>Export!G669</f>
        <v>0</v>
      </c>
      <c r="G781" s="31">
        <f>Export!H669</f>
        <v>106</v>
      </c>
      <c r="I781" s="94"/>
    </row>
    <row r="782" spans="1:9">
      <c r="A782" s="98">
        <f>Export!A670</f>
        <v>1037</v>
      </c>
      <c r="B782" s="27" t="str">
        <f>Export!C670</f>
        <v>4 x 1,5</v>
      </c>
      <c r="C782" s="108">
        <f>Export!I670</f>
        <v>2526.5805470856562</v>
      </c>
      <c r="D782" s="28">
        <f>Export!E670</f>
        <v>8.4</v>
      </c>
      <c r="E782" s="28">
        <f>Export!F670</f>
        <v>92</v>
      </c>
      <c r="F782" s="28">
        <f>Export!G670</f>
        <v>0</v>
      </c>
      <c r="G782" s="31">
        <f>Export!H670</f>
        <v>136</v>
      </c>
      <c r="I782" s="94"/>
    </row>
    <row r="783" spans="1:9">
      <c r="A783" s="98">
        <f>Export!A671</f>
        <v>1037</v>
      </c>
      <c r="B783" s="27" t="str">
        <f>Export!C671</f>
        <v>5 x 1,5</v>
      </c>
      <c r="C783" s="108">
        <f>Export!I671</f>
        <v>3273.8790187588779</v>
      </c>
      <c r="D783" s="28">
        <f>Export!E671</f>
        <v>9.5</v>
      </c>
      <c r="E783" s="28">
        <f>Export!F671</f>
        <v>111</v>
      </c>
      <c r="F783" s="28">
        <f>Export!G671</f>
        <v>0</v>
      </c>
      <c r="G783" s="31">
        <f>Export!H671</f>
        <v>178</v>
      </c>
      <c r="I783" s="94"/>
    </row>
    <row r="784" spans="1:9">
      <c r="I784"/>
    </row>
    <row r="785" spans="1:9" ht="18.75">
      <c r="A785" s="98" t="str">
        <f>B785</f>
        <v>LiYCY-TP</v>
      </c>
      <c r="B785" s="157" t="str">
        <f>Export!B672</f>
        <v>LiYCY-TP</v>
      </c>
      <c r="C785" s="158"/>
      <c r="D785" s="159"/>
      <c r="E785" s="159"/>
      <c r="F785" s="159"/>
      <c r="G785" s="160" t="str">
        <f>Export!D672</f>
        <v>Twisted pair</v>
      </c>
      <c r="I785" s="94"/>
    </row>
    <row r="786" spans="1:9" ht="12.75" hidden="1" customHeight="1">
      <c r="A786" s="98">
        <f>Export!A672</f>
        <v>1038</v>
      </c>
      <c r="B786" s="27" t="s">
        <v>400</v>
      </c>
      <c r="C786" s="108" t="s">
        <v>401</v>
      </c>
      <c r="D786" s="28" t="s">
        <v>402</v>
      </c>
      <c r="E786" s="28" t="s">
        <v>403</v>
      </c>
      <c r="F786" s="28" t="s">
        <v>404</v>
      </c>
      <c r="G786" s="31" t="s">
        <v>405</v>
      </c>
      <c r="I786" s="94"/>
    </row>
    <row r="787" spans="1:9">
      <c r="A787" s="98">
        <f>Export!A672</f>
        <v>1038</v>
      </c>
      <c r="B787" s="27" t="str">
        <f>Export!C672</f>
        <v>2 x 2 x 0,25</v>
      </c>
      <c r="C787" s="108">
        <f>Export!I672</f>
        <v>1044.0109532184035</v>
      </c>
      <c r="D787" s="28">
        <f>Export!E672</f>
        <v>5.0999999999999996</v>
      </c>
      <c r="E787" s="28">
        <f>Export!F672</f>
        <v>28</v>
      </c>
      <c r="F787" s="28">
        <f>Export!G672</f>
        <v>0</v>
      </c>
      <c r="G787" s="31">
        <f>Export!H672</f>
        <v>44</v>
      </c>
      <c r="I787" s="94"/>
    </row>
    <row r="788" spans="1:9">
      <c r="A788" s="98">
        <f>Export!A673</f>
        <v>1038</v>
      </c>
      <c r="B788" s="27" t="str">
        <f>Export!C673</f>
        <v>3 x 2 x 0,25</v>
      </c>
      <c r="C788" s="108">
        <f>Export!I673</f>
        <v>1297.6479700739169</v>
      </c>
      <c r="D788" s="28">
        <f>Export!E673</f>
        <v>5.7</v>
      </c>
      <c r="E788" s="28">
        <f>Export!F673</f>
        <v>44</v>
      </c>
      <c r="F788" s="28">
        <f>Export!G673</f>
        <v>0</v>
      </c>
      <c r="G788" s="31">
        <f>Export!H673</f>
        <v>56</v>
      </c>
      <c r="I788" s="94"/>
    </row>
    <row r="789" spans="1:9">
      <c r="A789" s="98">
        <f>Export!A674</f>
        <v>1038</v>
      </c>
      <c r="B789" s="27" t="str">
        <f>Export!C674</f>
        <v>4 x 2 x 0,25</v>
      </c>
      <c r="C789" s="108">
        <f>Export!I674</f>
        <v>1534.6813904486864</v>
      </c>
      <c r="D789" s="28">
        <f>Export!E674</f>
        <v>6.6</v>
      </c>
      <c r="E789" s="28">
        <f>Export!F674</f>
        <v>57</v>
      </c>
      <c r="F789" s="28">
        <f>Export!G674</f>
        <v>0</v>
      </c>
      <c r="G789" s="31">
        <f>Export!H674</f>
        <v>71</v>
      </c>
      <c r="I789" s="94"/>
    </row>
    <row r="790" spans="1:9">
      <c r="A790" s="98">
        <f>Export!A675</f>
        <v>1038</v>
      </c>
      <c r="B790" s="27" t="str">
        <f>Export!C675</f>
        <v>5 x 2 x 0,25</v>
      </c>
      <c r="C790" s="108">
        <f>Export!I675</f>
        <v>2012.4431993940013</v>
      </c>
      <c r="D790" s="28">
        <f>Export!E675</f>
        <v>7.4</v>
      </c>
      <c r="E790" s="28">
        <f>Export!F675</f>
        <v>63</v>
      </c>
      <c r="F790" s="28">
        <f>Export!G675</f>
        <v>0</v>
      </c>
      <c r="G790" s="31">
        <f>Export!H675</f>
        <v>82</v>
      </c>
      <c r="I790" s="94"/>
    </row>
    <row r="791" spans="1:9">
      <c r="A791" s="98">
        <f>Export!A676</f>
        <v>1038</v>
      </c>
      <c r="B791" s="27" t="str">
        <f>Export!C676</f>
        <v>6 x 2 x 0,25</v>
      </c>
      <c r="C791" s="108">
        <f>Export!I676</f>
        <v>2463.6602100356149</v>
      </c>
      <c r="D791" s="28">
        <f>Export!E676</f>
        <v>7.5</v>
      </c>
      <c r="E791" s="28">
        <f>Export!F676</f>
        <v>68</v>
      </c>
      <c r="F791" s="28">
        <f>Export!G676</f>
        <v>0</v>
      </c>
      <c r="G791" s="31">
        <f>Export!H676</f>
        <v>99</v>
      </c>
      <c r="I791" s="94"/>
    </row>
    <row r="792" spans="1:9">
      <c r="A792" s="98">
        <f>Export!A677</f>
        <v>1038</v>
      </c>
      <c r="B792" s="27" t="str">
        <f>Export!C677</f>
        <v>2 x 2 x 0,34</v>
      </c>
      <c r="C792" s="108">
        <f>Export!I677</f>
        <v>1378.2749743404697</v>
      </c>
      <c r="D792" s="28">
        <f>Export!E677</f>
        <v>6.6</v>
      </c>
      <c r="E792" s="28">
        <f>Export!F677</f>
        <v>45</v>
      </c>
      <c r="F792" s="28">
        <f>Export!G677</f>
        <v>0</v>
      </c>
      <c r="G792" s="31">
        <f>Export!H677</f>
        <v>66</v>
      </c>
      <c r="I792" s="94"/>
    </row>
    <row r="793" spans="1:9">
      <c r="A793" s="98">
        <f>Export!A678</f>
        <v>1038</v>
      </c>
      <c r="B793" s="27" t="str">
        <f>Export!C678</f>
        <v>3 x 2 x 0,34</v>
      </c>
      <c r="C793" s="108">
        <f>Export!I678</f>
        <v>1714.3760550397526</v>
      </c>
      <c r="D793" s="28">
        <f>Export!E678</f>
        <v>7.5</v>
      </c>
      <c r="E793" s="28">
        <f>Export!F678</f>
        <v>54</v>
      </c>
      <c r="F793" s="28">
        <f>Export!G678</f>
        <v>0</v>
      </c>
      <c r="G793" s="31">
        <f>Export!H678</f>
        <v>80</v>
      </c>
      <c r="I793" s="94"/>
    </row>
    <row r="794" spans="1:9">
      <c r="A794" s="98">
        <f>Export!A679</f>
        <v>1038</v>
      </c>
      <c r="B794" s="27" t="str">
        <f>Export!C679</f>
        <v>4 x 2 x 0,34</v>
      </c>
      <c r="C794" s="108">
        <f>Export!I679</f>
        <v>2063.5043094095504</v>
      </c>
      <c r="D794" s="28">
        <f>Export!E679</f>
        <v>8.5</v>
      </c>
      <c r="E794" s="28">
        <f>Export!F679</f>
        <v>67</v>
      </c>
      <c r="F794" s="28">
        <f>Export!G679</f>
        <v>0</v>
      </c>
      <c r="G794" s="31">
        <f>Export!H679</f>
        <v>101</v>
      </c>
      <c r="I794" s="94"/>
    </row>
    <row r="795" spans="1:9">
      <c r="A795" s="98">
        <f>Export!A680</f>
        <v>1038</v>
      </c>
      <c r="B795" s="27" t="str">
        <f>Export!C680</f>
        <v>2 x 2 x 0,5</v>
      </c>
      <c r="C795" s="108">
        <f>Export!I680</f>
        <v>1446.1609312935504</v>
      </c>
      <c r="D795" s="28">
        <f>Export!E680</f>
        <v>7.2</v>
      </c>
      <c r="E795" s="28">
        <f>Export!F680</f>
        <v>52</v>
      </c>
      <c r="F795" s="28">
        <f>Export!G680</f>
        <v>0</v>
      </c>
      <c r="G795" s="31">
        <f>Export!H680</f>
        <v>79</v>
      </c>
      <c r="I795" s="94"/>
    </row>
    <row r="796" spans="1:9">
      <c r="A796" s="98">
        <f>Export!A681</f>
        <v>1038</v>
      </c>
      <c r="B796" s="27" t="str">
        <f>Export!C681</f>
        <v>3 x 2 x 0,5</v>
      </c>
      <c r="C796" s="108">
        <f>Export!I681</f>
        <v>1715.030222689207</v>
      </c>
      <c r="D796" s="28">
        <f>Export!E681</f>
        <v>8.6</v>
      </c>
      <c r="E796" s="28">
        <f>Export!F681</f>
        <v>67</v>
      </c>
      <c r="F796" s="28">
        <f>Export!G681</f>
        <v>0</v>
      </c>
      <c r="G796" s="31">
        <f>Export!H681</f>
        <v>106</v>
      </c>
      <c r="I796" s="94"/>
    </row>
    <row r="797" spans="1:9">
      <c r="A797" s="98">
        <f>Export!A682</f>
        <v>1038</v>
      </c>
      <c r="B797" s="27" t="str">
        <f>Export!C682</f>
        <v>4 x 2 x 0,5</v>
      </c>
      <c r="C797" s="108">
        <f>Export!I682</f>
        <v>2447.5013437339921</v>
      </c>
      <c r="D797" s="28">
        <f>Export!E682</f>
        <v>9.3000000000000007</v>
      </c>
      <c r="E797" s="28">
        <f>Export!F682</f>
        <v>83</v>
      </c>
      <c r="F797" s="28">
        <f>Export!G682</f>
        <v>0</v>
      </c>
      <c r="G797" s="31">
        <f>Export!H682</f>
        <v>126</v>
      </c>
      <c r="I797" s="94"/>
    </row>
    <row r="798" spans="1:9">
      <c r="A798" s="98">
        <f>Export!A683</f>
        <v>1038</v>
      </c>
      <c r="B798" s="27" t="str">
        <f>Export!C683</f>
        <v>6 x 2 x 0,5</v>
      </c>
      <c r="C798" s="108">
        <f>Export!I683</f>
        <v>4403.7231366457736</v>
      </c>
      <c r="D798" s="28">
        <f>Export!E683</f>
        <v>12</v>
      </c>
      <c r="E798" s="28">
        <f>Export!F683</f>
        <v>112</v>
      </c>
      <c r="F798" s="28">
        <f>Export!G683</f>
        <v>0</v>
      </c>
      <c r="G798" s="31">
        <f>Export!H683</f>
        <v>186</v>
      </c>
      <c r="I798" s="94"/>
    </row>
    <row r="799" spans="1:9">
      <c r="A799" s="98">
        <f>Export!A684</f>
        <v>1038</v>
      </c>
      <c r="B799" s="27" t="str">
        <f>Export!C684</f>
        <v>8 x 2 x 0,5</v>
      </c>
      <c r="C799" s="108">
        <f>Export!I684</f>
        <v>5414.9484495051729</v>
      </c>
      <c r="D799" s="28">
        <f>Export!E684</f>
        <v>13.2</v>
      </c>
      <c r="E799" s="28">
        <f>Export!F684</f>
        <v>132</v>
      </c>
      <c r="F799" s="28">
        <f>Export!G684</f>
        <v>0</v>
      </c>
      <c r="G799" s="31">
        <f>Export!H684</f>
        <v>232</v>
      </c>
      <c r="I799" s="94"/>
    </row>
    <row r="800" spans="1:9">
      <c r="A800" s="98">
        <f>Export!A685</f>
        <v>1038</v>
      </c>
      <c r="B800" s="27" t="str">
        <f>Export!C685</f>
        <v>12 x 2 x 0,5</v>
      </c>
      <c r="C800" s="108">
        <f>Export!I685</f>
        <v>6247.2570647814337</v>
      </c>
      <c r="D800" s="28">
        <f>Export!E685</f>
        <v>15.4</v>
      </c>
      <c r="E800" s="28">
        <f>Export!F685</f>
        <v>196</v>
      </c>
      <c r="F800" s="28">
        <f>Export!G685</f>
        <v>0</v>
      </c>
      <c r="G800" s="31">
        <f>Export!H685</f>
        <v>313</v>
      </c>
      <c r="I800" s="94"/>
    </row>
    <row r="801" spans="1:9">
      <c r="A801" s="98">
        <f>Export!A686</f>
        <v>1038</v>
      </c>
      <c r="B801" s="27" t="str">
        <f>Export!C686</f>
        <v>2 x 2 x 0,75</v>
      </c>
      <c r="C801" s="108">
        <f>Export!I686</f>
        <v>1834.6375177585983</v>
      </c>
      <c r="D801" s="28">
        <f>Export!E686</f>
        <v>7.7</v>
      </c>
      <c r="E801" s="28">
        <f>Export!F686</f>
        <v>68</v>
      </c>
      <c r="F801" s="28">
        <f>Export!G686</f>
        <v>0</v>
      </c>
      <c r="G801" s="31">
        <f>Export!H686</f>
        <v>96</v>
      </c>
      <c r="I801" s="94"/>
    </row>
    <row r="802" spans="1:9">
      <c r="A802" s="98">
        <f>Export!A687</f>
        <v>1038</v>
      </c>
      <c r="B802" s="27" t="str">
        <f>Export!C687</f>
        <v>3 x 2 x 0,75</v>
      </c>
      <c r="C802" s="108">
        <f>Export!I687</f>
        <v>2352.6062997119952</v>
      </c>
      <c r="D802" s="28">
        <f>Export!E687</f>
        <v>9.3000000000000007</v>
      </c>
      <c r="E802" s="28">
        <f>Export!F687</f>
        <v>85</v>
      </c>
      <c r="F802" s="28">
        <f>Export!G687</f>
        <v>0</v>
      </c>
      <c r="G802" s="31">
        <f>Export!H687</f>
        <v>132</v>
      </c>
      <c r="I802" s="94"/>
    </row>
    <row r="803" spans="1:9">
      <c r="A803" s="98">
        <f>Export!A688</f>
        <v>1038</v>
      </c>
      <c r="B803" s="27" t="str">
        <f>Export!C688</f>
        <v>4 x 2 x 0,75</v>
      </c>
      <c r="C803" s="108">
        <f>Export!I688</f>
        <v>2856.7362210788524</v>
      </c>
      <c r="D803" s="28">
        <f>Export!E688</f>
        <v>9.8000000000000007</v>
      </c>
      <c r="E803" s="28">
        <f>Export!F688</f>
        <v>124</v>
      </c>
      <c r="F803" s="28">
        <f>Export!G688</f>
        <v>0</v>
      </c>
      <c r="G803" s="31">
        <f>Export!H688</f>
        <v>164</v>
      </c>
      <c r="I803" s="94"/>
    </row>
    <row r="804" spans="1:9">
      <c r="A804" s="98">
        <f>Export!A689</f>
        <v>1038</v>
      </c>
      <c r="B804" s="27" t="str">
        <f>Export!C689</f>
        <v>6 x 2 x 0,75</v>
      </c>
      <c r="C804" s="108">
        <f>Export!I689</f>
        <v>5680.8522707751426</v>
      </c>
      <c r="D804" s="28">
        <f>Export!E689</f>
        <v>11.6</v>
      </c>
      <c r="E804" s="28">
        <f>Export!F689</f>
        <v>145</v>
      </c>
      <c r="F804" s="28">
        <f>Export!G689</f>
        <v>0</v>
      </c>
      <c r="G804" s="31">
        <f>Export!H689</f>
        <v>251</v>
      </c>
      <c r="I804" s="94"/>
    </row>
    <row r="805" spans="1:9">
      <c r="I805"/>
    </row>
    <row r="806" spans="1:9" ht="18.75">
      <c r="A806" s="98" t="str">
        <f>B806</f>
        <v>LAN</v>
      </c>
      <c r="B806" s="157" t="str">
        <f>Export!B690</f>
        <v>LAN</v>
      </c>
      <c r="C806" s="158"/>
      <c r="D806" s="159"/>
      <c r="E806" s="159"/>
      <c r="F806" s="159"/>
      <c r="G806" s="160" t="str">
        <f>Export!D690</f>
        <v>Data</v>
      </c>
      <c r="I806" s="95"/>
    </row>
    <row r="807" spans="1:9" hidden="1">
      <c r="A807" s="98">
        <f>Export!A690</f>
        <v>1039</v>
      </c>
      <c r="B807" s="27" t="s">
        <v>400</v>
      </c>
      <c r="C807" s="108" t="s">
        <v>401</v>
      </c>
      <c r="D807" s="28" t="s">
        <v>402</v>
      </c>
      <c r="E807" s="28" t="s">
        <v>403</v>
      </c>
      <c r="F807" s="28" t="s">
        <v>404</v>
      </c>
      <c r="G807" s="31" t="s">
        <v>405</v>
      </c>
      <c r="I807" s="95"/>
    </row>
    <row r="808" spans="1:9">
      <c r="A808" s="98">
        <f>Export!A690</f>
        <v>1039</v>
      </c>
      <c r="B808" s="27" t="str">
        <f>Export!C690</f>
        <v>Cat.5e U/UTP PVC</v>
      </c>
      <c r="C808" s="108">
        <f>Export!I690</f>
        <v>495.21878435503686</v>
      </c>
      <c r="D808" s="28">
        <f>Export!E690</f>
        <v>5</v>
      </c>
      <c r="E808" s="28">
        <f>Export!F690</f>
        <v>17.5</v>
      </c>
      <c r="F808" s="28">
        <f>Export!G690</f>
        <v>0</v>
      </c>
      <c r="G808" s="31">
        <f>Export!H690</f>
        <v>35</v>
      </c>
      <c r="I808" s="95"/>
    </row>
    <row r="809" spans="1:9">
      <c r="A809" s="98">
        <f>Export!A691</f>
        <v>1039</v>
      </c>
      <c r="B809" s="27" t="str">
        <f>Export!C691</f>
        <v>Cat.5e U/UTP LSOH</v>
      </c>
      <c r="C809" s="108">
        <f>Export!I691</f>
        <v>525.62284166471306</v>
      </c>
      <c r="D809" s="28">
        <f>Export!E691</f>
        <v>5.08</v>
      </c>
      <c r="E809" s="28">
        <f>Export!F691</f>
        <v>17.5</v>
      </c>
      <c r="F809" s="28">
        <f>Export!G691</f>
        <v>0</v>
      </c>
      <c r="G809" s="31">
        <f>Export!H691</f>
        <v>35</v>
      </c>
      <c r="I809" s="95"/>
    </row>
    <row r="810" spans="1:9">
      <c r="A810" s="98">
        <f>Export!A692</f>
        <v>1039</v>
      </c>
      <c r="B810" s="27" t="str">
        <f>Export!C692</f>
        <v xml:space="preserve">Cat.5e F/UTP </v>
      </c>
      <c r="C810" s="108">
        <f>Export!I692</f>
        <v>584.24248943401199</v>
      </c>
      <c r="D810" s="28">
        <f>Export!E692</f>
        <v>5.9</v>
      </c>
      <c r="E810" s="28">
        <f>Export!F692</f>
        <v>19.8</v>
      </c>
      <c r="F810" s="28">
        <f>Export!G692</f>
        <v>0</v>
      </c>
      <c r="G810" s="31">
        <f>Export!H692</f>
        <v>36</v>
      </c>
      <c r="I810" s="95"/>
    </row>
    <row r="811" spans="1:9">
      <c r="A811" s="98">
        <f>Export!A693</f>
        <v>1039</v>
      </c>
      <c r="B811" s="27" t="str">
        <f>Export!C693</f>
        <v>Cat.5e S/FTP</v>
      </c>
      <c r="C811" s="108">
        <f>Export!I693</f>
        <v>991.64904143063916</v>
      </c>
      <c r="D811" s="28">
        <f>Export!E693</f>
        <v>6.4</v>
      </c>
      <c r="E811" s="28">
        <f>Export!F693</f>
        <v>30</v>
      </c>
      <c r="F811" s="28">
        <f>Export!G693</f>
        <v>0</v>
      </c>
      <c r="G811" s="31">
        <f>Export!H693</f>
        <v>46</v>
      </c>
      <c r="I811" s="95"/>
    </row>
    <row r="812" spans="1:9">
      <c r="A812" s="98">
        <f>Export!A694</f>
        <v>1039</v>
      </c>
      <c r="B812" s="27" t="str">
        <f>Export!C694</f>
        <v>Cat.5e flex UTP</v>
      </c>
      <c r="C812" s="108">
        <f>Export!I694</f>
        <v>685.84987890079663</v>
      </c>
      <c r="D812" s="28">
        <f>Export!E694</f>
        <v>4.9000000000000004</v>
      </c>
      <c r="E812" s="28">
        <f>Export!F694</f>
        <v>11</v>
      </c>
      <c r="F812" s="28">
        <f>Export!G694</f>
        <v>0</v>
      </c>
      <c r="G812" s="31">
        <f>Export!H694</f>
        <v>25</v>
      </c>
      <c r="I812" s="95"/>
    </row>
    <row r="813" spans="1:9">
      <c r="A813" s="98">
        <f>Export!A695</f>
        <v>1039</v>
      </c>
      <c r="B813" s="27" t="str">
        <f>Export!C695</f>
        <v>Cat.5e flex FTP</v>
      </c>
      <c r="C813" s="108">
        <f>Export!I695</f>
        <v>818.72108051120733</v>
      </c>
      <c r="D813" s="28">
        <f>Export!E695</f>
        <v>5</v>
      </c>
      <c r="E813" s="28">
        <f>Export!F695</f>
        <v>12</v>
      </c>
      <c r="F813" s="28">
        <f>Export!G695</f>
        <v>0</v>
      </c>
      <c r="G813" s="31">
        <f>Export!H695</f>
        <v>25</v>
      </c>
      <c r="I813" s="95"/>
    </row>
    <row r="814" spans="1:9">
      <c r="A814" s="98">
        <f>Export!A696</f>
        <v>1039</v>
      </c>
      <c r="B814" s="27" t="str">
        <f>Export!C696</f>
        <v>Cat.6 U/UTP PVC</v>
      </c>
      <c r="C814" s="108">
        <f>Export!I696</f>
        <v>610.58225116501694</v>
      </c>
      <c r="D814" s="28">
        <f>Export!E696</f>
        <v>6.2</v>
      </c>
      <c r="E814" s="28">
        <f>Export!F696</f>
        <v>18</v>
      </c>
      <c r="F814" s="28">
        <f>Export!G696</f>
        <v>0</v>
      </c>
      <c r="G814" s="31">
        <f>Export!H696</f>
        <v>39</v>
      </c>
      <c r="I814" s="95"/>
    </row>
    <row r="815" spans="1:9">
      <c r="A815" s="98">
        <f>Export!A697</f>
        <v>1039</v>
      </c>
      <c r="B815" s="27" t="str">
        <f>Export!C697</f>
        <v>Cat.6 U/UTP LSOH</v>
      </c>
      <c r="C815" s="108">
        <f>Export!I697</f>
        <v>638.71968209428064</v>
      </c>
      <c r="D815" s="28">
        <f>Export!E697</f>
        <v>6.2</v>
      </c>
      <c r="E815" s="28">
        <f>Export!F697</f>
        <v>18</v>
      </c>
      <c r="F815" s="28">
        <f>Export!G697</f>
        <v>0</v>
      </c>
      <c r="G815" s="31">
        <f>Export!H697</f>
        <v>39</v>
      </c>
      <c r="I815" s="95"/>
    </row>
    <row r="816" spans="1:9">
      <c r="A816" s="98">
        <f>Export!A698</f>
        <v>1039</v>
      </c>
      <c r="B816" s="27" t="str">
        <f>Export!C698</f>
        <v>Cat.6 F/UTP PVC</v>
      </c>
      <c r="C816" s="108">
        <f>Export!I698</f>
        <v>824.47561515530958</v>
      </c>
      <c r="D816" s="28">
        <f>Export!E698</f>
        <v>6.5</v>
      </c>
      <c r="E816" s="28">
        <f>Export!F698</f>
        <v>24</v>
      </c>
      <c r="F816" s="28">
        <f>Export!G698</f>
        <v>0</v>
      </c>
      <c r="G816" s="31">
        <f>Export!H698</f>
        <v>44</v>
      </c>
      <c r="I816" s="95"/>
    </row>
    <row r="817" spans="1:9">
      <c r="A817" s="98">
        <f>Export!A699</f>
        <v>1039</v>
      </c>
      <c r="B817" s="27" t="str">
        <f>Export!C699</f>
        <v>Cat.6 F/UTP LSOH</v>
      </c>
      <c r="C817" s="108">
        <f>Export!I699</f>
        <v>858.31603219526653</v>
      </c>
      <c r="D817" s="28">
        <f>Export!E699</f>
        <v>6.5</v>
      </c>
      <c r="E817" s="28">
        <f>Export!F699</f>
        <v>24</v>
      </c>
      <c r="F817" s="28">
        <f>Export!G699</f>
        <v>0</v>
      </c>
      <c r="G817" s="31">
        <f>Export!H699</f>
        <v>44</v>
      </c>
      <c r="I817" s="95"/>
    </row>
    <row r="818" spans="1:9">
      <c r="A818" s="98">
        <f>Export!A700</f>
        <v>1039</v>
      </c>
      <c r="B818" s="27" t="str">
        <f>Export!C700</f>
        <v>Cat.6 S/FTP</v>
      </c>
      <c r="C818" s="108">
        <f>Export!I700</f>
        <v>1012.1659181498936</v>
      </c>
      <c r="D818" s="28">
        <f>Export!E700</f>
        <v>6.9</v>
      </c>
      <c r="E818" s="28">
        <f>Export!F700</f>
        <v>29</v>
      </c>
      <c r="F818" s="28">
        <f>Export!G700</f>
        <v>0</v>
      </c>
      <c r="G818" s="31">
        <f>Export!H700</f>
        <v>49</v>
      </c>
      <c r="I818" s="95"/>
    </row>
    <row r="819" spans="1:9">
      <c r="A819" s="98">
        <f>Export!A701</f>
        <v>1039</v>
      </c>
      <c r="B819" s="27" t="str">
        <f>Export!C701</f>
        <v>Cat.5e FTP PE Outdoor</v>
      </c>
      <c r="C819" s="108">
        <f>Export!I701</f>
        <v>907.62754629464405</v>
      </c>
      <c r="D819" s="28">
        <f>Export!E701</f>
        <v>6</v>
      </c>
      <c r="E819" s="28">
        <f>Export!F701</f>
        <v>20</v>
      </c>
      <c r="F819" s="28">
        <f>Export!G701</f>
        <v>0</v>
      </c>
      <c r="G819" s="31">
        <f>Export!H701</f>
        <v>39</v>
      </c>
      <c r="I819" s="95"/>
    </row>
    <row r="820" spans="1:9">
      <c r="A820" s="98">
        <f>Export!A702</f>
        <v>1039</v>
      </c>
      <c r="B820" s="27" t="str">
        <f>Export!C702</f>
        <v>Cat.6  FTP  PE Outdoor</v>
      </c>
      <c r="C820" s="108">
        <f>Export!I702</f>
        <v>1350.6198051448634</v>
      </c>
      <c r="D820" s="28">
        <f>Export!E702</f>
        <v>6.5</v>
      </c>
      <c r="E820" s="28">
        <f>Export!F702</f>
        <v>24</v>
      </c>
      <c r="F820" s="28">
        <f>Export!G702</f>
        <v>0</v>
      </c>
      <c r="G820" s="31">
        <f>Export!H702</f>
        <v>53</v>
      </c>
      <c r="I820" s="95"/>
    </row>
    <row r="821" spans="1:9">
      <c r="A821" s="98">
        <f>Export!A703</f>
        <v>1039</v>
      </c>
      <c r="B821" s="27" t="str">
        <f>Export!C703</f>
        <v>Cat.7  S/FTP PE Outdoor</v>
      </c>
      <c r="C821" s="108">
        <f>Export!I703</f>
        <v>1450.8362822901468</v>
      </c>
      <c r="D821" s="28">
        <f>Export!E703</f>
        <v>7.9</v>
      </c>
      <c r="E821" s="28">
        <f>Export!F703</f>
        <v>44</v>
      </c>
      <c r="F821" s="28">
        <f>Export!G703</f>
        <v>0</v>
      </c>
      <c r="G821" s="31">
        <f>Export!H703</f>
        <v>81</v>
      </c>
      <c r="I821" s="95"/>
    </row>
    <row r="822" spans="1:9">
      <c r="A822" s="98">
        <f>Export!A704</f>
        <v>1039</v>
      </c>
      <c r="B822" s="27" t="str">
        <f>Export!C704</f>
        <v>Cat.7 S/FTP</v>
      </c>
      <c r="C822" s="108">
        <f>Export!I704</f>
        <v>982.85609426524434</v>
      </c>
      <c r="D822" s="28">
        <f>Export!E704</f>
        <v>7.5</v>
      </c>
      <c r="E822" s="28">
        <f>Export!F704</f>
        <v>44</v>
      </c>
      <c r="F822" s="28">
        <f>Export!G704</f>
        <v>0</v>
      </c>
      <c r="G822" s="31">
        <f>Export!H704</f>
        <v>75</v>
      </c>
      <c r="I822" s="95"/>
    </row>
    <row r="823" spans="1:9">
      <c r="I823"/>
    </row>
    <row r="824" spans="1:9" ht="18.75">
      <c r="A824" s="98" t="str">
        <f>B824</f>
        <v>Svjetlovodni kabel</v>
      </c>
      <c r="B824" s="157" t="str">
        <f>Export!B705</f>
        <v>Svjetlovodni kabel</v>
      </c>
      <c r="C824" s="158"/>
      <c r="D824" s="159"/>
      <c r="E824" s="159"/>
      <c r="F824" s="159"/>
      <c r="G824" s="160" t="str">
        <f>Export!D705</f>
        <v>Multimode</v>
      </c>
      <c r="I824" s="96"/>
    </row>
    <row r="825" spans="1:9" hidden="1">
      <c r="A825" s="98">
        <f>Export!A705</f>
        <v>1040</v>
      </c>
      <c r="B825" s="27" t="s">
        <v>400</v>
      </c>
      <c r="C825" s="108" t="s">
        <v>401</v>
      </c>
      <c r="D825" s="28" t="s">
        <v>402</v>
      </c>
      <c r="E825" s="28" t="s">
        <v>403</v>
      </c>
      <c r="F825" s="28" t="s">
        <v>404</v>
      </c>
      <c r="G825" s="31" t="s">
        <v>405</v>
      </c>
      <c r="I825" s="96"/>
    </row>
    <row r="826" spans="1:9">
      <c r="A826" s="98">
        <f>Export!A705</f>
        <v>1040</v>
      </c>
      <c r="B826" s="27" t="str">
        <f>Export!C705</f>
        <v>A/J-DQ(ZN)H    4 G 50 / 125</v>
      </c>
      <c r="C826" s="108">
        <f>Export!I705</f>
        <v>1037.0619020109596</v>
      </c>
      <c r="D826" s="28">
        <f>Export!E705</f>
        <v>7.5</v>
      </c>
      <c r="E826" s="28">
        <f>Export!F705</f>
        <v>0</v>
      </c>
      <c r="F826" s="28">
        <f>Export!G705</f>
        <v>0</v>
      </c>
      <c r="G826" s="31">
        <f>Export!H705</f>
        <v>35</v>
      </c>
      <c r="I826" s="96"/>
    </row>
    <row r="827" spans="1:9">
      <c r="A827" s="98">
        <f>Export!A706</f>
        <v>1040</v>
      </c>
      <c r="B827" s="27" t="str">
        <f>Export!C706</f>
        <v>A/J-DQ(ZN)H    8 G 50 / 125</v>
      </c>
      <c r="C827" s="108">
        <f>Export!I706</f>
        <v>1669.9884696939598</v>
      </c>
      <c r="D827" s="28">
        <f>Export!E706</f>
        <v>7.5</v>
      </c>
      <c r="E827" s="28">
        <f>Export!F706</f>
        <v>0</v>
      </c>
      <c r="F827" s="28">
        <f>Export!G706</f>
        <v>0</v>
      </c>
      <c r="G827" s="31">
        <f>Export!H706</f>
        <v>35</v>
      </c>
      <c r="I827" s="96"/>
    </row>
    <row r="828" spans="1:9">
      <c r="A828" s="98">
        <f>Export!A707</f>
        <v>1040</v>
      </c>
      <c r="B828" s="27" t="str">
        <f>Export!C707</f>
        <v>A/J-DQ(ZN)H    12 G 50 / 125</v>
      </c>
      <c r="C828" s="108">
        <f>Export!I707</f>
        <v>2165.0776959704394</v>
      </c>
      <c r="D828" s="28">
        <f>Export!E707</f>
        <v>7.5</v>
      </c>
      <c r="E828" s="28">
        <f>Export!F707</f>
        <v>0</v>
      </c>
      <c r="F828" s="28">
        <f>Export!G707</f>
        <v>0</v>
      </c>
      <c r="G828" s="31">
        <f>Export!H707</f>
        <v>35</v>
      </c>
      <c r="I828" s="96"/>
    </row>
    <row r="829" spans="1:9">
      <c r="A829" s="98">
        <f>Export!A708</f>
        <v>1040</v>
      </c>
      <c r="B829" s="27" t="str">
        <f>Export!C708</f>
        <v>A/J-DQ(ZN)H    24 G 50 / 125</v>
      </c>
      <c r="C829" s="108">
        <f>Export!I708</f>
        <v>3349.3536292795197</v>
      </c>
      <c r="D829" s="28">
        <f>Export!E708</f>
        <v>7.5</v>
      </c>
      <c r="E829" s="28">
        <f>Export!F708</f>
        <v>0</v>
      </c>
      <c r="F829" s="28">
        <f>Export!G708</f>
        <v>0</v>
      </c>
      <c r="G829" s="31">
        <f>Export!H708</f>
        <v>35</v>
      </c>
      <c r="I829" s="96"/>
    </row>
    <row r="830" spans="1:9">
      <c r="I830"/>
    </row>
    <row r="831" spans="1:9" ht="18.75">
      <c r="B831" s="157" t="str">
        <f>Export!B709</f>
        <v>Svjetlovodni kabel</v>
      </c>
      <c r="C831" s="158"/>
      <c r="D831" s="159"/>
      <c r="E831" s="159"/>
      <c r="F831" s="159"/>
      <c r="G831" s="160" t="str">
        <f>Export!D709</f>
        <v>Singlemode (bez zaštite protiv glodavaca)</v>
      </c>
      <c r="I831" s="96"/>
    </row>
    <row r="832" spans="1:9" hidden="1">
      <c r="A832" s="98">
        <f>Export!A709</f>
        <v>1041</v>
      </c>
      <c r="B832" s="27" t="s">
        <v>400</v>
      </c>
      <c r="C832" s="108" t="s">
        <v>401</v>
      </c>
      <c r="D832" s="28" t="s">
        <v>402</v>
      </c>
      <c r="E832" s="28" t="s">
        <v>403</v>
      </c>
      <c r="F832" s="28" t="s">
        <v>404</v>
      </c>
      <c r="G832" s="31" t="s">
        <v>405</v>
      </c>
      <c r="I832" s="96"/>
    </row>
    <row r="833" spans="1:9">
      <c r="A833" s="98">
        <f>Export!A709</f>
        <v>1041</v>
      </c>
      <c r="B833" s="27" t="str">
        <f>Export!C709</f>
        <v>A-DQ(ZN)2Y  3x4 E9/125</v>
      </c>
      <c r="C833" s="108">
        <f>Export!I709</f>
        <v>1220.8450238863197</v>
      </c>
      <c r="D833" s="28">
        <f>Export!E709</f>
        <v>9.6999999999999993</v>
      </c>
      <c r="E833" s="28">
        <f>Export!F709</f>
        <v>0</v>
      </c>
      <c r="F833" s="28">
        <f>Export!G709</f>
        <v>0</v>
      </c>
      <c r="G833" s="31">
        <f>Export!H709</f>
        <v>70</v>
      </c>
      <c r="I833" s="96"/>
    </row>
    <row r="834" spans="1:9">
      <c r="A834" s="98">
        <f>Export!A710</f>
        <v>1041</v>
      </c>
      <c r="B834" s="27" t="str">
        <f>Export!C710</f>
        <v>A-DQ(ZN)2Y  6x4 E9/125</v>
      </c>
      <c r="C834" s="108">
        <f>Export!I710</f>
        <v>1571.5332258321596</v>
      </c>
      <c r="D834" s="28">
        <f>Export!E710</f>
        <v>9.6999999999999993</v>
      </c>
      <c r="E834" s="28">
        <f>Export!F710</f>
        <v>0</v>
      </c>
      <c r="F834" s="28">
        <f>Export!G710</f>
        <v>0</v>
      </c>
      <c r="G834" s="31">
        <f>Export!H710</f>
        <v>70</v>
      </c>
      <c r="I834" s="96"/>
    </row>
    <row r="835" spans="1:9">
      <c r="A835" s="98">
        <f>Export!A711</f>
        <v>1041</v>
      </c>
      <c r="B835" s="27" t="str">
        <f>Export!C711</f>
        <v>A-DQ(ZN)2Y  6x8 E9/125</v>
      </c>
      <c r="C835" s="108">
        <f>Export!I711</f>
        <v>2758.6221661087193</v>
      </c>
      <c r="D835" s="28">
        <f>Export!E711</f>
        <v>9.6999999999999993</v>
      </c>
      <c r="E835" s="28">
        <f>Export!F711</f>
        <v>0</v>
      </c>
      <c r="F835" s="28">
        <f>Export!G711</f>
        <v>0</v>
      </c>
      <c r="G835" s="31">
        <f>Export!H711</f>
        <v>70</v>
      </c>
      <c r="I835" s="96"/>
    </row>
    <row r="836" spans="1:9">
      <c r="A836" s="98">
        <f>Export!A712</f>
        <v>1041</v>
      </c>
      <c r="B836" s="27" t="str">
        <f>Export!C712</f>
        <v>A-DQ(ZN)2Y  6x12 E9/125</v>
      </c>
      <c r="C836" s="108">
        <f>Export!I712</f>
        <v>5896.0626038380797</v>
      </c>
      <c r="D836" s="28">
        <f>Export!E712</f>
        <v>9.6999999999999993</v>
      </c>
      <c r="E836" s="28">
        <f>Export!F712</f>
        <v>0</v>
      </c>
      <c r="F836" s="28">
        <f>Export!G712</f>
        <v>0</v>
      </c>
      <c r="G836" s="31">
        <f>Export!H712</f>
        <v>70</v>
      </c>
      <c r="I836" s="96"/>
    </row>
    <row r="837" spans="1:9">
      <c r="A837" s="98">
        <f>Export!A713</f>
        <v>1041</v>
      </c>
      <c r="B837" s="27" t="str">
        <f>Export!C713</f>
        <v>A-DQ(ZN)2Y  8x12 E9/125</v>
      </c>
      <c r="C837" s="108">
        <f>Export!I713</f>
        <v>3423.6973241999999</v>
      </c>
      <c r="D837" s="28">
        <f>Export!E713</f>
        <v>9.6999999999999993</v>
      </c>
      <c r="E837" s="28">
        <f>Export!F713</f>
        <v>0</v>
      </c>
      <c r="F837" s="28">
        <f>Export!G713</f>
        <v>0</v>
      </c>
      <c r="G837" s="31">
        <f>Export!H713</f>
        <v>70</v>
      </c>
      <c r="I837" s="96"/>
    </row>
    <row r="838" spans="1:9">
      <c r="I838"/>
    </row>
    <row r="839" spans="1:9" ht="18.75">
      <c r="B839" s="157" t="str">
        <f>Export!B714</f>
        <v>Svjetlovodni kabel</v>
      </c>
      <c r="C839" s="158"/>
      <c r="D839" s="159"/>
      <c r="E839" s="159"/>
      <c r="F839" s="159"/>
      <c r="G839" s="160" t="str">
        <f>Export!D714</f>
        <v>Singlemode (sa zaštitom protiv glodavaca)</v>
      </c>
      <c r="I839" s="96"/>
    </row>
    <row r="840" spans="1:9" hidden="1">
      <c r="A840" s="98">
        <f>Export!A714</f>
        <v>1042</v>
      </c>
      <c r="B840" s="27" t="s">
        <v>400</v>
      </c>
      <c r="C840" s="108" t="s">
        <v>401</v>
      </c>
      <c r="D840" s="28" t="s">
        <v>402</v>
      </c>
      <c r="E840" s="28" t="s">
        <v>403</v>
      </c>
      <c r="F840" s="28" t="s">
        <v>404</v>
      </c>
      <c r="G840" s="31" t="s">
        <v>405</v>
      </c>
      <c r="I840" s="96"/>
    </row>
    <row r="841" spans="1:9">
      <c r="A841" s="98">
        <f>Export!A714</f>
        <v>1042</v>
      </c>
      <c r="B841" s="27" t="str">
        <f>Export!C714</f>
        <v>A-DQ(ZN)B2Y  3x4 E9/125</v>
      </c>
      <c r="C841" s="108">
        <f>Export!I714</f>
        <v>1234.7904383999999</v>
      </c>
      <c r="D841" s="28">
        <f>Export!E714</f>
        <v>11.5</v>
      </c>
      <c r="E841" s="28">
        <f>Export!F714</f>
        <v>0</v>
      </c>
      <c r="F841" s="28">
        <f>Export!G714</f>
        <v>0</v>
      </c>
      <c r="G841" s="31">
        <f>Export!H714</f>
        <v>100</v>
      </c>
      <c r="I841" s="96"/>
    </row>
    <row r="842" spans="1:9">
      <c r="A842" s="98">
        <f>Export!A715</f>
        <v>1042</v>
      </c>
      <c r="B842" s="27" t="str">
        <f>Export!C715</f>
        <v>A-DQ(ZN)B2Y  6x4 E9/125</v>
      </c>
      <c r="C842" s="108">
        <f>Export!I715</f>
        <v>1702.6602529499996</v>
      </c>
      <c r="D842" s="28">
        <f>Export!E715</f>
        <v>11.5</v>
      </c>
      <c r="E842" s="28">
        <f>Export!F715</f>
        <v>0</v>
      </c>
      <c r="F842" s="28">
        <f>Export!G715</f>
        <v>0</v>
      </c>
      <c r="G842" s="31">
        <f>Export!H715</f>
        <v>100</v>
      </c>
      <c r="I842" s="96"/>
    </row>
    <row r="843" spans="1:9">
      <c r="A843" s="98">
        <f>Export!A716</f>
        <v>1042</v>
      </c>
      <c r="B843" s="27" t="str">
        <f>Export!C716</f>
        <v>A-DQ(ZN)B2Y  6x8 E9/125</v>
      </c>
      <c r="C843" s="108">
        <f>Export!I716</f>
        <v>2805.2895272399996</v>
      </c>
      <c r="D843" s="28">
        <f>Export!E716</f>
        <v>11.5</v>
      </c>
      <c r="E843" s="28">
        <f>Export!F716</f>
        <v>0</v>
      </c>
      <c r="F843" s="28">
        <f>Export!G716</f>
        <v>0</v>
      </c>
      <c r="G843" s="31">
        <f>Export!H716</f>
        <v>100</v>
      </c>
      <c r="I843" s="96"/>
    </row>
    <row r="844" spans="1:9">
      <c r="A844" s="98">
        <f>Export!A717</f>
        <v>1042</v>
      </c>
      <c r="B844" s="27" t="str">
        <f>Export!C717</f>
        <v>A-DQ(ZN)B2Y  6x12 E9/125</v>
      </c>
      <c r="C844" s="108">
        <f>Export!I717</f>
        <v>3864.5082001799997</v>
      </c>
      <c r="D844" s="28">
        <f>Export!E717</f>
        <v>11.5</v>
      </c>
      <c r="E844" s="28">
        <f>Export!F717</f>
        <v>0</v>
      </c>
      <c r="F844" s="28">
        <f>Export!G717</f>
        <v>0</v>
      </c>
      <c r="G844" s="31">
        <f>Export!H717</f>
        <v>100</v>
      </c>
      <c r="I844" s="96"/>
    </row>
    <row r="845" spans="1:9">
      <c r="A845" s="98">
        <f>Export!A718</f>
        <v>1042</v>
      </c>
      <c r="B845" s="27" t="str">
        <f>Export!C718</f>
        <v>A-DQ(ZN)B2Y  8x12 E9/125</v>
      </c>
      <c r="C845" s="108">
        <f>Export!I718</f>
        <v>4862.9520312299992</v>
      </c>
      <c r="D845" s="28">
        <f>Export!E718</f>
        <v>11.5</v>
      </c>
      <c r="E845" s="28">
        <f>Export!F718</f>
        <v>0</v>
      </c>
      <c r="F845" s="28">
        <f>Export!G718</f>
        <v>0</v>
      </c>
      <c r="G845" s="31">
        <f>Export!H718</f>
        <v>100</v>
      </c>
      <c r="I845" s="96"/>
    </row>
    <row r="846" spans="1:9">
      <c r="I846"/>
    </row>
    <row r="847" spans="1:9">
      <c r="I847"/>
    </row>
    <row r="848" spans="1:9">
      <c r="I848"/>
    </row>
    <row r="849" spans="9:9">
      <c r="I849"/>
    </row>
    <row r="850" spans="9:9">
      <c r="I850"/>
    </row>
    <row r="851" spans="9:9">
      <c r="I851"/>
    </row>
    <row r="852" spans="9:9">
      <c r="I852"/>
    </row>
    <row r="853" spans="9:9">
      <c r="I853"/>
    </row>
    <row r="854" spans="9:9">
      <c r="I854"/>
    </row>
    <row r="855" spans="9:9">
      <c r="I855"/>
    </row>
    <row r="856" spans="9:9">
      <c r="I856"/>
    </row>
  </sheetData>
  <sheetProtection algorithmName="SHA-512" hashValue="WAA9BValjypMrEUvLByHkbGgnD/IX9+MVoq66KVHMQ5rlpJ6CfndW4GoOlmsWwgle7wHdzjjZUzKUdyuzrgojQ==" saltValue="cUNyga0iEuIh7hJSk9zRaA==" spinCount="100000" sheet="1" autoFilter="0"/>
  <autoFilter ref="A1:A856" xr:uid="{A9981388-B714-4D6A-8412-DC1F23642CD6}"/>
  <phoneticPr fontId="23" type="noConversion"/>
  <pageMargins left="0.39370078740157483" right="0.39370078740157483" top="0.39370078740157483" bottom="0.98425196850393704" header="0.31496062992125984" footer="0.31496062992125984"/>
  <pageSetup paperSize="9" scale="99" orientation="portrait" r:id="rId1"/>
  <headerFooter>
    <oddHeader>&amp;R&amp;"-,Bold"&amp;16&amp;U&amp;P</oddHeader>
    <oddFooter>&amp;L&amp;9KABELI I VODOVI
CABLES AND WIRES&amp;C&amp;G&amp;R&amp;9CJENIK 10/2025 
PRICE LIST 10/2025</oddFooter>
  </headerFooter>
  <legacyDrawingHF r:id="rId2"/>
  <tableParts count="4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58D5-089F-4CA3-9C40-054ECF6DFE44}">
  <sheetPr codeName="Sheet4"/>
  <dimension ref="A1"/>
  <sheetViews>
    <sheetView view="pageBreakPreview" zoomScale="85" zoomScaleNormal="100" zoomScaleSheetLayoutView="85" zoomScalePageLayoutView="85" workbookViewId="0">
      <selection activeCell="S34" sqref="S34"/>
    </sheetView>
  </sheetViews>
  <sheetFormatPr defaultColWidth="8.85546875" defaultRowHeight="15"/>
  <cols>
    <col min="1" max="1" width="9.5703125" customWidth="1"/>
  </cols>
  <sheetData/>
  <sheetProtection algorithmName="SHA-512" hashValue="tqGCWN0um52nPERn9Vk3XGWj15AD82HYEbc/UdM6u5LFvIjxnNg3qBqMHdIsogAMkf2KVuzvq2jNxB7cHajZbA==" saltValue="8uU+9X4DgGxrmM+6WdGP8Q==" spinCount="100000" sheet="1" objects="1" scenarios="1"/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60CF-251D-4FBE-B852-56089E4E2123}">
  <sheetPr codeName="Sheet5"/>
  <dimension ref="A1:M719"/>
  <sheetViews>
    <sheetView topLeftCell="A237" zoomScaleNormal="100" workbookViewId="0">
      <selection activeCell="I304" sqref="I304"/>
    </sheetView>
  </sheetViews>
  <sheetFormatPr defaultColWidth="19.140625" defaultRowHeight="15"/>
  <cols>
    <col min="1" max="1" width="5.7109375" style="76" customWidth="1"/>
    <col min="2" max="2" width="17.7109375" style="2" bestFit="1" customWidth="1"/>
    <col min="3" max="3" width="29" style="2" bestFit="1" customWidth="1"/>
    <col min="4" max="4" width="18.85546875" style="2" customWidth="1"/>
    <col min="5" max="5" width="10.7109375" style="2" bestFit="1" customWidth="1"/>
    <col min="6" max="7" width="10.42578125" style="2" bestFit="1" customWidth="1"/>
    <col min="8" max="8" width="9.85546875" style="2" customWidth="1"/>
    <col min="9" max="9" width="19.140625" style="106"/>
    <col min="10" max="10" width="8.42578125" style="2" customWidth="1"/>
    <col min="11" max="11" width="24" style="2" bestFit="1" customWidth="1"/>
    <col min="12" max="12" width="8.7109375" style="1" customWidth="1"/>
    <col min="13" max="13" width="19.140625" style="36"/>
  </cols>
  <sheetData>
    <row r="1" spans="1:13" s="25" customFormat="1" ht="28.5" customHeight="1">
      <c r="A1" s="75" t="s">
        <v>390</v>
      </c>
      <c r="B1" s="53" t="s">
        <v>391</v>
      </c>
      <c r="C1" s="53" t="s">
        <v>393</v>
      </c>
      <c r="D1" s="53" t="s">
        <v>392</v>
      </c>
      <c r="E1" s="53" t="s">
        <v>460</v>
      </c>
      <c r="F1" s="53" t="s">
        <v>461</v>
      </c>
      <c r="G1" s="53" t="s">
        <v>462</v>
      </c>
      <c r="H1" s="53" t="s">
        <v>394</v>
      </c>
      <c r="I1" s="100" t="s">
        <v>395</v>
      </c>
      <c r="J1" s="54" t="s">
        <v>410</v>
      </c>
      <c r="K1" s="55" t="s">
        <v>411</v>
      </c>
      <c r="L1" s="54" t="s">
        <v>415</v>
      </c>
      <c r="M1" s="56" t="s">
        <v>412</v>
      </c>
    </row>
    <row r="2" spans="1:13">
      <c r="A2" s="76">
        <v>1001</v>
      </c>
      <c r="B2" s="2" t="s">
        <v>0</v>
      </c>
      <c r="C2" s="3">
        <v>1.5</v>
      </c>
      <c r="D2" s="2" t="s">
        <v>1</v>
      </c>
      <c r="E2" s="4">
        <v>2.6</v>
      </c>
      <c r="F2" s="4">
        <v>14.4</v>
      </c>
      <c r="H2" s="5">
        <v>19</v>
      </c>
      <c r="I2" s="101">
        <v>289.54842982722107</v>
      </c>
      <c r="J2" s="6">
        <f>Grupe!$K$8</f>
        <v>0</v>
      </c>
      <c r="K2" s="7">
        <f t="shared" ref="K2:K65" si="0">I2*(1-J2)</f>
        <v>289.54842982722107</v>
      </c>
      <c r="L2" s="37">
        <f>Grupe!$K$9</f>
        <v>0</v>
      </c>
      <c r="M2" s="38">
        <f>Natasa[[#This Row],[Cijena s rabat 1. (€/km) ]]*(1-Natasa[[#This Row],[Rabat grupa 2. (%)]])</f>
        <v>289.54842982722107</v>
      </c>
    </row>
    <row r="3" spans="1:13">
      <c r="A3" s="76">
        <v>1001</v>
      </c>
      <c r="B3" s="2" t="s">
        <v>0</v>
      </c>
      <c r="C3" s="8">
        <v>2.5</v>
      </c>
      <c r="D3" s="2" t="s">
        <v>1</v>
      </c>
      <c r="E3" s="9">
        <v>3.2</v>
      </c>
      <c r="F3" s="9">
        <v>24</v>
      </c>
      <c r="H3" s="10">
        <v>31</v>
      </c>
      <c r="I3" s="101">
        <v>467.20356812799065</v>
      </c>
      <c r="J3" s="6">
        <f>Grupe!$K$8</f>
        <v>0</v>
      </c>
      <c r="K3" s="7">
        <f t="shared" si="0"/>
        <v>467.20356812799065</v>
      </c>
      <c r="L3" s="37">
        <f>Grupe!$K$9</f>
        <v>0</v>
      </c>
      <c r="M3" s="38">
        <f>Natasa[[#This Row],[Cijena s rabat 1. (€/km) ]]*(1-Natasa[[#This Row],[Rabat grupa 2. (%)]])</f>
        <v>467.20356812799065</v>
      </c>
    </row>
    <row r="4" spans="1:13">
      <c r="A4" s="76">
        <v>1001</v>
      </c>
      <c r="B4" s="2" t="s">
        <v>0</v>
      </c>
      <c r="C4" s="8">
        <v>4</v>
      </c>
      <c r="D4" s="2" t="s">
        <v>1</v>
      </c>
      <c r="E4" s="9">
        <v>3.7</v>
      </c>
      <c r="F4" s="9">
        <v>38.4</v>
      </c>
      <c r="H4" s="10">
        <v>46</v>
      </c>
      <c r="I4" s="101">
        <v>883.3680909983018</v>
      </c>
      <c r="J4" s="6">
        <f>Grupe!$K$8</f>
        <v>0</v>
      </c>
      <c r="K4" s="7">
        <f t="shared" si="0"/>
        <v>883.3680909983018</v>
      </c>
      <c r="L4" s="37">
        <f>Grupe!$K$9</f>
        <v>0</v>
      </c>
      <c r="M4" s="38">
        <f>Natasa[[#This Row],[Cijena s rabat 1. (€/km) ]]*(1-Natasa[[#This Row],[Rabat grupa 2. (%)]])</f>
        <v>883.3680909983018</v>
      </c>
    </row>
    <row r="5" spans="1:13">
      <c r="A5" s="76">
        <v>1001</v>
      </c>
      <c r="B5" s="2" t="s">
        <v>0</v>
      </c>
      <c r="C5" s="8">
        <v>6</v>
      </c>
      <c r="D5" s="2" t="s">
        <v>1</v>
      </c>
      <c r="E5" s="9">
        <v>4.2</v>
      </c>
      <c r="F5" s="9">
        <v>57.6</v>
      </c>
      <c r="H5" s="10">
        <v>62</v>
      </c>
      <c r="I5" s="101">
        <v>1305.4217344752685</v>
      </c>
      <c r="J5" s="6">
        <f>Grupe!$K$8</f>
        <v>0</v>
      </c>
      <c r="K5" s="7">
        <f t="shared" si="0"/>
        <v>1305.4217344752685</v>
      </c>
      <c r="L5" s="37">
        <f>Grupe!$K$9</f>
        <v>0</v>
      </c>
      <c r="M5" s="38">
        <f>Natasa[[#This Row],[Cijena s rabat 1. (€/km) ]]*(1-Natasa[[#This Row],[Rabat grupa 2. (%)]])</f>
        <v>1305.4217344752685</v>
      </c>
    </row>
    <row r="6" spans="1:13">
      <c r="A6" s="76">
        <v>1001</v>
      </c>
      <c r="B6" s="2" t="s">
        <v>0</v>
      </c>
      <c r="C6" s="8">
        <v>10</v>
      </c>
      <c r="D6" s="2" t="s">
        <v>1</v>
      </c>
      <c r="E6" s="9">
        <v>5.3</v>
      </c>
      <c r="F6" s="9">
        <v>96</v>
      </c>
      <c r="H6" s="10">
        <v>104</v>
      </c>
      <c r="I6" s="102">
        <v>2004.2640464650356</v>
      </c>
      <c r="J6" s="6">
        <f>Grupe!$K$8</f>
        <v>0</v>
      </c>
      <c r="K6" s="7">
        <f t="shared" si="0"/>
        <v>2004.2640464650356</v>
      </c>
      <c r="L6" s="37">
        <f>Grupe!$K$9</f>
        <v>0</v>
      </c>
      <c r="M6" s="38">
        <f>Natasa[[#This Row],[Cijena s rabat 1. (€/km) ]]*(1-Natasa[[#This Row],[Rabat grupa 2. (%)]])</f>
        <v>2004.2640464650356</v>
      </c>
    </row>
    <row r="7" spans="1:13">
      <c r="A7" s="76">
        <v>1002</v>
      </c>
      <c r="B7" s="2" t="s">
        <v>2</v>
      </c>
      <c r="C7" s="11">
        <v>10</v>
      </c>
      <c r="D7" s="2" t="s">
        <v>3</v>
      </c>
      <c r="E7" s="12">
        <v>5.7</v>
      </c>
      <c r="F7" s="12">
        <v>96</v>
      </c>
      <c r="H7" s="13">
        <v>108</v>
      </c>
      <c r="I7" s="102">
        <v>2164.2518229458396</v>
      </c>
      <c r="J7" s="6">
        <f>Grupe!$K$8</f>
        <v>0</v>
      </c>
      <c r="K7" s="7">
        <f t="shared" si="0"/>
        <v>2164.2518229458396</v>
      </c>
      <c r="L7" s="37">
        <f>Grupe!$K$9</f>
        <v>0</v>
      </c>
      <c r="M7" s="38">
        <f>Natasa[[#This Row],[Cijena s rabat 1. (€/km) ]]*(1-Natasa[[#This Row],[Rabat grupa 2. (%)]])</f>
        <v>2164.2518229458396</v>
      </c>
    </row>
    <row r="8" spans="1:13">
      <c r="A8" s="76">
        <v>1002</v>
      </c>
      <c r="B8" s="2" t="s">
        <v>2</v>
      </c>
      <c r="C8" s="14">
        <v>16</v>
      </c>
      <c r="D8" s="2" t="s">
        <v>3</v>
      </c>
      <c r="E8" s="15">
        <v>6.7</v>
      </c>
      <c r="F8" s="15">
        <v>153.6</v>
      </c>
      <c r="H8" s="16">
        <v>162</v>
      </c>
      <c r="I8" s="102">
        <v>3715.0535826984133</v>
      </c>
      <c r="J8" s="6">
        <f>Grupe!$K$8</f>
        <v>0</v>
      </c>
      <c r="K8" s="7">
        <f t="shared" si="0"/>
        <v>3715.0535826984133</v>
      </c>
      <c r="L8" s="37">
        <f>Grupe!$K$9</f>
        <v>0</v>
      </c>
      <c r="M8" s="38">
        <f>Natasa[[#This Row],[Cijena s rabat 1. (€/km) ]]*(1-Natasa[[#This Row],[Rabat grupa 2. (%)]])</f>
        <v>3715.0535826984133</v>
      </c>
    </row>
    <row r="9" spans="1:13">
      <c r="A9" s="76">
        <v>1002</v>
      </c>
      <c r="B9" s="2" t="s">
        <v>2</v>
      </c>
      <c r="C9" s="14">
        <v>25</v>
      </c>
      <c r="D9" s="2" t="s">
        <v>3</v>
      </c>
      <c r="E9" s="15">
        <v>8.1999999999999993</v>
      </c>
      <c r="F9" s="15">
        <v>240</v>
      </c>
      <c r="H9" s="16">
        <v>253</v>
      </c>
      <c r="I9" s="102">
        <v>5878.3238855431428</v>
      </c>
      <c r="J9" s="6">
        <f>Grupe!$K$8</f>
        <v>0</v>
      </c>
      <c r="K9" s="7">
        <f t="shared" si="0"/>
        <v>5878.3238855431428</v>
      </c>
      <c r="L9" s="37">
        <f>Grupe!$K$9</f>
        <v>0</v>
      </c>
      <c r="M9" s="38">
        <f>Natasa[[#This Row],[Cijena s rabat 1. (€/km) ]]*(1-Natasa[[#This Row],[Rabat grupa 2. (%)]])</f>
        <v>5878.3238855431428</v>
      </c>
    </row>
    <row r="10" spans="1:13">
      <c r="A10" s="76">
        <v>1002</v>
      </c>
      <c r="B10" s="2" t="s">
        <v>2</v>
      </c>
      <c r="C10" s="14">
        <v>35</v>
      </c>
      <c r="D10" s="2" t="s">
        <v>3</v>
      </c>
      <c r="E10" s="15">
        <v>9.3000000000000007</v>
      </c>
      <c r="F10" s="15">
        <v>336</v>
      </c>
      <c r="H10" s="16">
        <v>343</v>
      </c>
      <c r="I10" s="102">
        <v>8017.0561858601423</v>
      </c>
      <c r="J10" s="6">
        <f>Grupe!$K$8</f>
        <v>0</v>
      </c>
      <c r="K10" s="7">
        <f t="shared" si="0"/>
        <v>8017.0561858601423</v>
      </c>
      <c r="L10" s="37">
        <f>Grupe!$K$9</f>
        <v>0</v>
      </c>
      <c r="M10" s="38">
        <f>Natasa[[#This Row],[Cijena s rabat 1. (€/km) ]]*(1-Natasa[[#This Row],[Rabat grupa 2. (%)]])</f>
        <v>8017.0561858601423</v>
      </c>
    </row>
    <row r="11" spans="1:13">
      <c r="A11" s="76">
        <v>1002</v>
      </c>
      <c r="B11" s="2" t="s">
        <v>2</v>
      </c>
      <c r="C11" s="17">
        <v>50</v>
      </c>
      <c r="D11" s="2" t="s">
        <v>3</v>
      </c>
      <c r="E11" s="18">
        <v>10.7</v>
      </c>
      <c r="F11" s="18">
        <v>480</v>
      </c>
      <c r="H11" s="19">
        <v>500</v>
      </c>
      <c r="I11" s="102">
        <v>12056.051974210141</v>
      </c>
      <c r="J11" s="6">
        <f>Grupe!$K$8</f>
        <v>0</v>
      </c>
      <c r="K11" s="7">
        <f t="shared" si="0"/>
        <v>12056.051974210141</v>
      </c>
      <c r="L11" s="37">
        <f>Grupe!$K$9</f>
        <v>0</v>
      </c>
      <c r="M11" s="38">
        <f>Natasa[[#This Row],[Cijena s rabat 1. (€/km) ]]*(1-Natasa[[#This Row],[Rabat grupa 2. (%)]])</f>
        <v>12056.051974210141</v>
      </c>
    </row>
    <row r="12" spans="1:13">
      <c r="A12" s="76">
        <v>1002</v>
      </c>
      <c r="B12" s="2" t="s">
        <v>2</v>
      </c>
      <c r="C12" s="14">
        <v>70</v>
      </c>
      <c r="D12" s="2" t="s">
        <v>3</v>
      </c>
      <c r="E12" s="15">
        <v>12.7</v>
      </c>
      <c r="F12" s="15">
        <v>672</v>
      </c>
      <c r="H12" s="16">
        <v>710</v>
      </c>
      <c r="I12" s="102">
        <v>17105.912905238569</v>
      </c>
      <c r="J12" s="6">
        <f>Grupe!$K$8</f>
        <v>0</v>
      </c>
      <c r="K12" s="7">
        <f t="shared" si="0"/>
        <v>17105.912905238569</v>
      </c>
      <c r="L12" s="37">
        <f>Grupe!$K$9</f>
        <v>0</v>
      </c>
      <c r="M12" s="38">
        <f>Natasa[[#This Row],[Cijena s rabat 1. (€/km) ]]*(1-Natasa[[#This Row],[Rabat grupa 2. (%)]])</f>
        <v>17105.912905238569</v>
      </c>
    </row>
    <row r="13" spans="1:13">
      <c r="A13" s="76">
        <v>1002</v>
      </c>
      <c r="B13" s="2" t="s">
        <v>2</v>
      </c>
      <c r="C13" s="17">
        <v>95</v>
      </c>
      <c r="D13" s="2" t="s">
        <v>3</v>
      </c>
      <c r="E13" s="18">
        <v>14.5</v>
      </c>
      <c r="F13" s="18">
        <v>912</v>
      </c>
      <c r="H13" s="19">
        <v>980</v>
      </c>
      <c r="I13" s="102">
        <v>23855.347596776268</v>
      </c>
      <c r="J13" s="6">
        <f>Grupe!$K$8</f>
        <v>0</v>
      </c>
      <c r="K13" s="7">
        <f t="shared" si="0"/>
        <v>23855.347596776268</v>
      </c>
      <c r="L13" s="37">
        <f>Grupe!$K$9</f>
        <v>0</v>
      </c>
      <c r="M13" s="38">
        <f>Natasa[[#This Row],[Cijena s rabat 1. (€/km) ]]*(1-Natasa[[#This Row],[Rabat grupa 2. (%)]])</f>
        <v>23855.347596776268</v>
      </c>
    </row>
    <row r="14" spans="1:13">
      <c r="A14" s="76">
        <v>1002</v>
      </c>
      <c r="B14" s="2" t="s">
        <v>2</v>
      </c>
      <c r="C14" s="14">
        <v>120</v>
      </c>
      <c r="D14" s="2" t="s">
        <v>3</v>
      </c>
      <c r="E14" s="15">
        <v>16</v>
      </c>
      <c r="F14" s="15">
        <v>1152</v>
      </c>
      <c r="H14" s="16">
        <v>1200</v>
      </c>
      <c r="I14" s="102">
        <v>30331.739153170147</v>
      </c>
      <c r="J14" s="6">
        <f>Grupe!$K$8</f>
        <v>0</v>
      </c>
      <c r="K14" s="7">
        <f t="shared" si="0"/>
        <v>30331.739153170147</v>
      </c>
      <c r="L14" s="37">
        <f>Grupe!$K$9</f>
        <v>0</v>
      </c>
      <c r="M14" s="38">
        <f>Natasa[[#This Row],[Cijena s rabat 1. (€/km) ]]*(1-Natasa[[#This Row],[Rabat grupa 2. (%)]])</f>
        <v>30331.739153170147</v>
      </c>
    </row>
    <row r="15" spans="1:13">
      <c r="A15" s="76">
        <v>1002</v>
      </c>
      <c r="B15" s="2" t="s">
        <v>2</v>
      </c>
      <c r="C15" s="14">
        <v>150</v>
      </c>
      <c r="D15" s="2" t="s">
        <v>3</v>
      </c>
      <c r="E15" s="15">
        <v>17.7</v>
      </c>
      <c r="F15" s="15">
        <v>1440</v>
      </c>
      <c r="H15" s="16">
        <v>1500</v>
      </c>
      <c r="I15" s="102">
        <v>41800.508875299012</v>
      </c>
      <c r="J15" s="6">
        <f>Grupe!$K$8</f>
        <v>0</v>
      </c>
      <c r="K15" s="7">
        <f t="shared" si="0"/>
        <v>41800.508875299012</v>
      </c>
      <c r="L15" s="37">
        <f>Grupe!$K$9</f>
        <v>0</v>
      </c>
      <c r="M15" s="38">
        <f>Natasa[[#This Row],[Cijena s rabat 1. (€/km) ]]*(1-Natasa[[#This Row],[Rabat grupa 2. (%)]])</f>
        <v>41800.508875299012</v>
      </c>
    </row>
    <row r="16" spans="1:13">
      <c r="A16" s="76">
        <v>1003</v>
      </c>
      <c r="B16" s="2" t="s">
        <v>4</v>
      </c>
      <c r="C16" s="11">
        <v>0.5</v>
      </c>
      <c r="D16" s="2" t="s">
        <v>5</v>
      </c>
      <c r="E16" s="12">
        <v>2</v>
      </c>
      <c r="F16" s="12">
        <v>4.8</v>
      </c>
      <c r="H16" s="13">
        <v>8</v>
      </c>
      <c r="I16" s="102">
        <v>134.46825385196374</v>
      </c>
      <c r="J16" s="6">
        <f>Grupe!$K$8</f>
        <v>0</v>
      </c>
      <c r="K16" s="7">
        <f t="shared" si="0"/>
        <v>134.46825385196374</v>
      </c>
      <c r="L16" s="37">
        <f>Grupe!$K$9</f>
        <v>0</v>
      </c>
      <c r="M16" s="38">
        <f>Natasa[[#This Row],[Cijena s rabat 1. (€/km) ]]*(1-Natasa[[#This Row],[Rabat grupa 2. (%)]])</f>
        <v>134.46825385196374</v>
      </c>
    </row>
    <row r="17" spans="1:13">
      <c r="A17" s="76">
        <v>1003</v>
      </c>
      <c r="B17" s="2" t="s">
        <v>4</v>
      </c>
      <c r="C17" s="17">
        <v>0.75</v>
      </c>
      <c r="D17" s="2" t="s">
        <v>5</v>
      </c>
      <c r="E17" s="18">
        <v>2.2000000000000002</v>
      </c>
      <c r="F17" s="18">
        <v>7.2</v>
      </c>
      <c r="H17" s="19">
        <v>11</v>
      </c>
      <c r="I17" s="102">
        <v>179.618178502988</v>
      </c>
      <c r="J17" s="6">
        <f>Grupe!$K$8</f>
        <v>0</v>
      </c>
      <c r="K17" s="7">
        <f t="shared" si="0"/>
        <v>179.618178502988</v>
      </c>
      <c r="L17" s="37">
        <f>Grupe!$K$9</f>
        <v>0</v>
      </c>
      <c r="M17" s="38">
        <f>Natasa[[#This Row],[Cijena s rabat 1. (€/km) ]]*(1-Natasa[[#This Row],[Rabat grupa 2. (%)]])</f>
        <v>179.618178502988</v>
      </c>
    </row>
    <row r="18" spans="1:13">
      <c r="A18" s="76">
        <v>1003</v>
      </c>
      <c r="B18" s="2" t="s">
        <v>4</v>
      </c>
      <c r="C18" s="17">
        <v>1</v>
      </c>
      <c r="D18" s="2" t="s">
        <v>5</v>
      </c>
      <c r="E18" s="18">
        <v>2.4</v>
      </c>
      <c r="F18" s="18">
        <v>9.6</v>
      </c>
      <c r="H18" s="19">
        <v>13</v>
      </c>
      <c r="I18" s="102">
        <v>234.58330416510455</v>
      </c>
      <c r="J18" s="6">
        <f>Grupe!$K$8</f>
        <v>0</v>
      </c>
      <c r="K18" s="7">
        <f t="shared" si="0"/>
        <v>234.58330416510455</v>
      </c>
      <c r="L18" s="37">
        <f>Grupe!$K$9</f>
        <v>0</v>
      </c>
      <c r="M18" s="38">
        <f>Natasa[[#This Row],[Cijena s rabat 1. (€/km) ]]*(1-Natasa[[#This Row],[Rabat grupa 2. (%)]])</f>
        <v>234.58330416510455</v>
      </c>
    </row>
    <row r="19" spans="1:13">
      <c r="A19" s="76">
        <v>1003</v>
      </c>
      <c r="B19" s="2" t="s">
        <v>4</v>
      </c>
      <c r="C19" s="17">
        <v>1.5</v>
      </c>
      <c r="D19" s="2" t="s">
        <v>5</v>
      </c>
      <c r="E19" s="18">
        <v>2.8</v>
      </c>
      <c r="F19" s="18">
        <v>14.4</v>
      </c>
      <c r="H19" s="19">
        <v>20</v>
      </c>
      <c r="I19" s="102">
        <v>298.38211073720413</v>
      </c>
      <c r="J19" s="6">
        <f>Grupe!$K$8</f>
        <v>0</v>
      </c>
      <c r="K19" s="7">
        <f t="shared" si="0"/>
        <v>298.38211073720413</v>
      </c>
      <c r="L19" s="37">
        <f>Grupe!$K$9</f>
        <v>0</v>
      </c>
      <c r="M19" s="38">
        <f>Natasa[[#This Row],[Cijena s rabat 1. (€/km) ]]*(1-Natasa[[#This Row],[Rabat grupa 2. (%)]])</f>
        <v>298.38211073720413</v>
      </c>
    </row>
    <row r="20" spans="1:13">
      <c r="A20" s="76">
        <v>1003</v>
      </c>
      <c r="B20" s="2" t="s">
        <v>4</v>
      </c>
      <c r="C20" s="17">
        <v>2.5</v>
      </c>
      <c r="D20" s="2" t="s">
        <v>5</v>
      </c>
      <c r="E20" s="18">
        <v>3.5</v>
      </c>
      <c r="F20" s="18">
        <v>24</v>
      </c>
      <c r="H20" s="19">
        <v>31</v>
      </c>
      <c r="I20" s="102">
        <v>486.83397015017511</v>
      </c>
      <c r="J20" s="6">
        <f>Grupe!$K$8</f>
        <v>0</v>
      </c>
      <c r="K20" s="7">
        <f t="shared" si="0"/>
        <v>486.83397015017511</v>
      </c>
      <c r="L20" s="37">
        <f>Grupe!$K$9</f>
        <v>0</v>
      </c>
      <c r="M20" s="38">
        <f>Natasa[[#This Row],[Cijena s rabat 1. (€/km) ]]*(1-Natasa[[#This Row],[Rabat grupa 2. (%)]])</f>
        <v>486.83397015017511</v>
      </c>
    </row>
    <row r="21" spans="1:13">
      <c r="A21" s="76">
        <v>1003</v>
      </c>
      <c r="B21" s="2" t="s">
        <v>4</v>
      </c>
      <c r="C21" s="17">
        <v>4</v>
      </c>
      <c r="D21" s="2" t="s">
        <v>5</v>
      </c>
      <c r="E21" s="18">
        <v>4</v>
      </c>
      <c r="F21" s="18">
        <v>38.4</v>
      </c>
      <c r="H21" s="19">
        <v>45</v>
      </c>
      <c r="I21" s="102">
        <v>773.43783967406853</v>
      </c>
      <c r="J21" s="6">
        <f>Grupe!$K$8</f>
        <v>0</v>
      </c>
      <c r="K21" s="7">
        <f t="shared" si="0"/>
        <v>773.43783967406853</v>
      </c>
      <c r="L21" s="37">
        <f>Grupe!$K$9</f>
        <v>0</v>
      </c>
      <c r="M21" s="38">
        <f>Natasa[[#This Row],[Cijena s rabat 1. (€/km) ]]*(1-Natasa[[#This Row],[Rabat grupa 2. (%)]])</f>
        <v>773.43783967406853</v>
      </c>
    </row>
    <row r="22" spans="1:13">
      <c r="A22" s="76">
        <v>1003</v>
      </c>
      <c r="B22" s="2" t="s">
        <v>4</v>
      </c>
      <c r="C22" s="17">
        <v>6</v>
      </c>
      <c r="D22" s="2" t="s">
        <v>5</v>
      </c>
      <c r="E22" s="18">
        <v>5</v>
      </c>
      <c r="F22" s="18">
        <v>57.6</v>
      </c>
      <c r="H22" s="19">
        <v>64</v>
      </c>
      <c r="I22" s="102">
        <v>1116.9698750622972</v>
      </c>
      <c r="J22" s="6">
        <f>Grupe!$K$8</f>
        <v>0</v>
      </c>
      <c r="K22" s="7">
        <f t="shared" si="0"/>
        <v>1116.9698750622972</v>
      </c>
      <c r="L22" s="37">
        <f>Grupe!$K$9</f>
        <v>0</v>
      </c>
      <c r="M22" s="38">
        <f>Natasa[[#This Row],[Cijena s rabat 1. (€/km) ]]*(1-Natasa[[#This Row],[Rabat grupa 2. (%)]])</f>
        <v>1116.9698750622972</v>
      </c>
    </row>
    <row r="23" spans="1:13">
      <c r="A23" s="76">
        <v>1003</v>
      </c>
      <c r="B23" s="2" t="s">
        <v>4</v>
      </c>
      <c r="C23" s="17">
        <v>10</v>
      </c>
      <c r="D23" s="2" t="s">
        <v>5</v>
      </c>
      <c r="E23" s="18">
        <v>6.7</v>
      </c>
      <c r="F23" s="18">
        <v>96</v>
      </c>
      <c r="H23" s="19">
        <v>110</v>
      </c>
      <c r="I23" s="102">
        <v>1872.7403529163998</v>
      </c>
      <c r="J23" s="6">
        <f>Grupe!$K$8</f>
        <v>0</v>
      </c>
      <c r="K23" s="7">
        <f t="shared" si="0"/>
        <v>1872.7403529163998</v>
      </c>
      <c r="L23" s="37">
        <f>Grupe!$K$9</f>
        <v>0</v>
      </c>
      <c r="M23" s="38">
        <f>Natasa[[#This Row],[Cijena s rabat 1. (€/km) ]]*(1-Natasa[[#This Row],[Rabat grupa 2. (%)]])</f>
        <v>1872.7403529163998</v>
      </c>
    </row>
    <row r="24" spans="1:13">
      <c r="A24" s="76">
        <v>1003</v>
      </c>
      <c r="B24" s="2" t="s">
        <v>4</v>
      </c>
      <c r="C24" s="17">
        <v>16</v>
      </c>
      <c r="D24" s="2" t="s">
        <v>5</v>
      </c>
      <c r="E24" s="18">
        <v>7.6</v>
      </c>
      <c r="F24" s="18">
        <v>153.6</v>
      </c>
      <c r="H24" s="19">
        <v>164</v>
      </c>
      <c r="I24" s="102">
        <v>2963.209185248747</v>
      </c>
      <c r="J24" s="6">
        <f>Grupe!$K$8</f>
        <v>0</v>
      </c>
      <c r="K24" s="7">
        <f t="shared" si="0"/>
        <v>2963.209185248747</v>
      </c>
      <c r="L24" s="37">
        <f>Grupe!$K$9</f>
        <v>0</v>
      </c>
      <c r="M24" s="38">
        <f>Natasa[[#This Row],[Cijena s rabat 1. (€/km) ]]*(1-Natasa[[#This Row],[Rabat grupa 2. (%)]])</f>
        <v>2963.209185248747</v>
      </c>
    </row>
    <row r="25" spans="1:13">
      <c r="A25" s="76">
        <v>1003</v>
      </c>
      <c r="B25" s="2" t="s">
        <v>4</v>
      </c>
      <c r="C25" s="17">
        <v>25</v>
      </c>
      <c r="D25" s="2" t="s">
        <v>5</v>
      </c>
      <c r="E25" s="18">
        <v>8.1</v>
      </c>
      <c r="F25" s="18">
        <v>240</v>
      </c>
      <c r="H25" s="19">
        <v>290</v>
      </c>
      <c r="I25" s="102">
        <v>4720.1301662342585</v>
      </c>
      <c r="J25" s="6">
        <f>Grupe!$K$8</f>
        <v>0</v>
      </c>
      <c r="K25" s="7">
        <f t="shared" si="0"/>
        <v>4720.1301662342585</v>
      </c>
      <c r="L25" s="37">
        <f>Grupe!$K$9</f>
        <v>0</v>
      </c>
      <c r="M25" s="38">
        <f>Natasa[[#This Row],[Cijena s rabat 1. (€/km) ]]*(1-Natasa[[#This Row],[Rabat grupa 2. (%)]])</f>
        <v>4720.1301662342585</v>
      </c>
    </row>
    <row r="26" spans="1:13">
      <c r="A26" s="76">
        <v>1003</v>
      </c>
      <c r="B26" s="2" t="s">
        <v>4</v>
      </c>
      <c r="C26" s="17">
        <v>35</v>
      </c>
      <c r="D26" s="2" t="s">
        <v>5</v>
      </c>
      <c r="E26" s="18">
        <v>9.1999999999999993</v>
      </c>
      <c r="F26" s="18">
        <v>336</v>
      </c>
      <c r="H26" s="19">
        <v>380</v>
      </c>
      <c r="I26" s="102">
        <v>6592.8705191506579</v>
      </c>
      <c r="J26" s="6">
        <f>Grupe!$K$8</f>
        <v>0</v>
      </c>
      <c r="K26" s="7">
        <f t="shared" si="0"/>
        <v>6592.8705191506579</v>
      </c>
      <c r="L26" s="37">
        <f>Grupe!$K$9</f>
        <v>0</v>
      </c>
      <c r="M26" s="38">
        <f>Natasa[[#This Row],[Cijena s rabat 1. (€/km) ]]*(1-Natasa[[#This Row],[Rabat grupa 2. (%)]])</f>
        <v>6592.8705191506579</v>
      </c>
    </row>
    <row r="27" spans="1:13">
      <c r="A27" s="76">
        <v>1003</v>
      </c>
      <c r="B27" s="2" t="s">
        <v>4</v>
      </c>
      <c r="C27" s="17">
        <v>50</v>
      </c>
      <c r="D27" s="2" t="s">
        <v>5</v>
      </c>
      <c r="E27" s="18">
        <v>11.6</v>
      </c>
      <c r="F27" s="18">
        <v>480</v>
      </c>
      <c r="H27" s="19">
        <v>550</v>
      </c>
      <c r="I27" s="102">
        <v>9974.2072674719366</v>
      </c>
      <c r="J27" s="6">
        <f>Grupe!$K$8</f>
        <v>0</v>
      </c>
      <c r="K27" s="7">
        <f t="shared" si="0"/>
        <v>9974.2072674719366</v>
      </c>
      <c r="L27" s="37">
        <f>Grupe!$K$9</f>
        <v>0</v>
      </c>
      <c r="M27" s="38">
        <f>Natasa[[#This Row],[Cijena s rabat 1. (€/km) ]]*(1-Natasa[[#This Row],[Rabat grupa 2. (%)]])</f>
        <v>9974.2072674719366</v>
      </c>
    </row>
    <row r="28" spans="1:13">
      <c r="A28" s="76">
        <v>1003</v>
      </c>
      <c r="B28" s="2" t="s">
        <v>4</v>
      </c>
      <c r="C28" s="17">
        <v>70</v>
      </c>
      <c r="D28" s="2" t="s">
        <v>5</v>
      </c>
      <c r="E28" s="18">
        <v>13.4</v>
      </c>
      <c r="F28" s="18">
        <v>672</v>
      </c>
      <c r="H28" s="19">
        <v>716</v>
      </c>
      <c r="I28" s="102">
        <v>13719.687973304734</v>
      </c>
      <c r="J28" s="6">
        <f>Grupe!$K$8</f>
        <v>0</v>
      </c>
      <c r="K28" s="7">
        <f t="shared" si="0"/>
        <v>13719.687973304734</v>
      </c>
      <c r="L28" s="37">
        <f>Grupe!$K$9</f>
        <v>0</v>
      </c>
      <c r="M28" s="38">
        <f>Natasa[[#This Row],[Cijena s rabat 1. (€/km) ]]*(1-Natasa[[#This Row],[Rabat grupa 2. (%)]])</f>
        <v>13719.687973304734</v>
      </c>
    </row>
    <row r="29" spans="1:13">
      <c r="A29" s="76">
        <v>1003</v>
      </c>
      <c r="B29" s="2" t="s">
        <v>4</v>
      </c>
      <c r="C29" s="17">
        <v>95</v>
      </c>
      <c r="D29" s="2" t="s">
        <v>5</v>
      </c>
      <c r="E29" s="18">
        <v>15.5</v>
      </c>
      <c r="F29" s="18">
        <v>912</v>
      </c>
      <c r="H29" s="19">
        <v>976</v>
      </c>
      <c r="I29" s="102">
        <v>18331.850928416978</v>
      </c>
      <c r="J29" s="6">
        <f>Grupe!$K$8</f>
        <v>0</v>
      </c>
      <c r="K29" s="7">
        <f t="shared" si="0"/>
        <v>18331.850928416978</v>
      </c>
      <c r="L29" s="37">
        <f>Grupe!$K$9</f>
        <v>0</v>
      </c>
      <c r="M29" s="38">
        <f>Natasa[[#This Row],[Cijena s rabat 1. (€/km) ]]*(1-Natasa[[#This Row],[Rabat grupa 2. (%)]])</f>
        <v>18331.850928416978</v>
      </c>
    </row>
    <row r="30" spans="1:13">
      <c r="A30" s="76">
        <v>1003</v>
      </c>
      <c r="B30" s="2" t="s">
        <v>4</v>
      </c>
      <c r="C30" s="17">
        <v>120</v>
      </c>
      <c r="D30" s="2" t="s">
        <v>5</v>
      </c>
      <c r="E30" s="18">
        <v>17.100000000000001</v>
      </c>
      <c r="F30" s="18">
        <v>1152</v>
      </c>
      <c r="H30" s="19">
        <v>1214</v>
      </c>
      <c r="I30" s="102">
        <v>23236.506873659775</v>
      </c>
      <c r="J30" s="6">
        <f>Grupe!$K$8</f>
        <v>0</v>
      </c>
      <c r="K30" s="7">
        <f t="shared" si="0"/>
        <v>23236.506873659775</v>
      </c>
      <c r="L30" s="37">
        <f>Grupe!$K$9</f>
        <v>0</v>
      </c>
      <c r="M30" s="38">
        <f>Natasa[[#This Row],[Cijena s rabat 1. (€/km) ]]*(1-Natasa[[#This Row],[Rabat grupa 2. (%)]])</f>
        <v>23236.506873659775</v>
      </c>
    </row>
    <row r="31" spans="1:13">
      <c r="A31" s="76">
        <v>1003</v>
      </c>
      <c r="B31" s="2" t="s">
        <v>4</v>
      </c>
      <c r="C31" s="17">
        <v>150</v>
      </c>
      <c r="D31" s="2" t="s">
        <v>5</v>
      </c>
      <c r="E31" s="18">
        <v>22</v>
      </c>
      <c r="F31" s="18">
        <v>1440</v>
      </c>
      <c r="H31" s="19">
        <v>1530</v>
      </c>
      <c r="I31" s="102">
        <v>29525.10616146657</v>
      </c>
      <c r="J31" s="6">
        <f>Grupe!$K$8</f>
        <v>0</v>
      </c>
      <c r="K31" s="7">
        <f t="shared" si="0"/>
        <v>29525.10616146657</v>
      </c>
      <c r="L31" s="37">
        <f>Grupe!$K$9</f>
        <v>0</v>
      </c>
      <c r="M31" s="38">
        <f>Natasa[[#This Row],[Cijena s rabat 1. (€/km) ]]*(1-Natasa[[#This Row],[Rabat grupa 2. (%)]])</f>
        <v>29525.10616146657</v>
      </c>
    </row>
    <row r="32" spans="1:13">
      <c r="A32" s="76">
        <v>1003</v>
      </c>
      <c r="B32" s="2" t="s">
        <v>4</v>
      </c>
      <c r="C32" s="17">
        <v>185</v>
      </c>
      <c r="D32" s="2" t="s">
        <v>5</v>
      </c>
      <c r="E32" s="18">
        <v>25</v>
      </c>
      <c r="F32" s="18">
        <v>1776</v>
      </c>
      <c r="H32" s="19">
        <v>1900</v>
      </c>
      <c r="I32" s="102">
        <v>35056.95345131815</v>
      </c>
      <c r="J32" s="6">
        <f>Grupe!$K$8</f>
        <v>0</v>
      </c>
      <c r="K32" s="7">
        <f t="shared" si="0"/>
        <v>35056.95345131815</v>
      </c>
      <c r="L32" s="37">
        <f>Grupe!$K$9</f>
        <v>0</v>
      </c>
      <c r="M32" s="38">
        <f>Natasa[[#This Row],[Cijena s rabat 1. (€/km) ]]*(1-Natasa[[#This Row],[Rabat grupa 2. (%)]])</f>
        <v>35056.95345131815</v>
      </c>
    </row>
    <row r="33" spans="1:13">
      <c r="A33" s="76">
        <v>1003</v>
      </c>
      <c r="B33" s="2" t="s">
        <v>4</v>
      </c>
      <c r="C33" s="17">
        <v>240</v>
      </c>
      <c r="D33" s="2" t="s">
        <v>5</v>
      </c>
      <c r="E33" s="18">
        <v>28</v>
      </c>
      <c r="F33" s="18">
        <v>2304</v>
      </c>
      <c r="H33" s="19">
        <v>2450</v>
      </c>
      <c r="I33" s="102">
        <v>47175.782139713745</v>
      </c>
      <c r="J33" s="6">
        <f>Grupe!$K$8</f>
        <v>0</v>
      </c>
      <c r="K33" s="7">
        <f t="shared" si="0"/>
        <v>47175.782139713745</v>
      </c>
      <c r="L33" s="37">
        <f>Grupe!$K$9</f>
        <v>0</v>
      </c>
      <c r="M33" s="38">
        <f>Natasa[[#This Row],[Cijena s rabat 1. (€/km) ]]*(1-Natasa[[#This Row],[Rabat grupa 2. (%)]])</f>
        <v>47175.782139713745</v>
      </c>
    </row>
    <row r="34" spans="1:13">
      <c r="A34" s="76">
        <v>1004</v>
      </c>
      <c r="B34" s="2" t="s">
        <v>6</v>
      </c>
      <c r="C34" s="11" t="s">
        <v>8</v>
      </c>
      <c r="D34" s="2" t="s">
        <v>7</v>
      </c>
      <c r="E34" s="12">
        <v>7.9</v>
      </c>
      <c r="F34" s="12">
        <v>28.8</v>
      </c>
      <c r="H34" s="13">
        <v>81</v>
      </c>
      <c r="I34" s="102">
        <v>796.72297376801203</v>
      </c>
      <c r="J34" s="6">
        <f>Grupe!$K$8</f>
        <v>0</v>
      </c>
      <c r="K34" s="7">
        <f t="shared" si="0"/>
        <v>796.72297376801203</v>
      </c>
      <c r="L34" s="37">
        <f>Grupe!$K$9</f>
        <v>0</v>
      </c>
      <c r="M34" s="38">
        <f>Natasa[[#This Row],[Cijena s rabat 1. (€/km) ]]*(1-Natasa[[#This Row],[Rabat grupa 2. (%)]])</f>
        <v>796.72297376801203</v>
      </c>
    </row>
    <row r="35" spans="1:13">
      <c r="A35" s="76">
        <v>1004</v>
      </c>
      <c r="B35" s="2" t="s">
        <v>6</v>
      </c>
      <c r="C35" s="14" t="s">
        <v>9</v>
      </c>
      <c r="D35" s="2" t="s">
        <v>7</v>
      </c>
      <c r="E35" s="15">
        <v>8.3000000000000007</v>
      </c>
      <c r="F35" s="15">
        <v>43.2</v>
      </c>
      <c r="H35" s="16">
        <v>99</v>
      </c>
      <c r="I35" s="102">
        <v>941.04251988479825</v>
      </c>
      <c r="J35" s="6">
        <f>Grupe!$K$8</f>
        <v>0</v>
      </c>
      <c r="K35" s="7">
        <f t="shared" si="0"/>
        <v>941.04251988479825</v>
      </c>
      <c r="L35" s="37">
        <f>Grupe!$K$9</f>
        <v>0</v>
      </c>
      <c r="M35" s="38">
        <f>Natasa[[#This Row],[Cijena s rabat 1. (€/km) ]]*(1-Natasa[[#This Row],[Rabat grupa 2. (%)]])</f>
        <v>941.04251988479825</v>
      </c>
    </row>
    <row r="36" spans="1:13">
      <c r="A36" s="76">
        <v>1004</v>
      </c>
      <c r="B36" s="2" t="s">
        <v>6</v>
      </c>
      <c r="C36" s="14" t="s">
        <v>10</v>
      </c>
      <c r="D36" s="2" t="s">
        <v>7</v>
      </c>
      <c r="E36" s="15">
        <v>8.3000000000000007</v>
      </c>
      <c r="F36" s="15">
        <v>43.2</v>
      </c>
      <c r="H36" s="16">
        <v>99</v>
      </c>
      <c r="I36" s="102">
        <v>972.67420122546378</v>
      </c>
      <c r="J36" s="6">
        <f>Grupe!$K$8</f>
        <v>0</v>
      </c>
      <c r="K36" s="7">
        <f t="shared" si="0"/>
        <v>972.67420122546378</v>
      </c>
      <c r="L36" s="37">
        <f>Grupe!$K$9</f>
        <v>0</v>
      </c>
      <c r="M36" s="38">
        <f>Natasa[[#This Row],[Cijena s rabat 1. (€/km) ]]*(1-Natasa[[#This Row],[Rabat grupa 2. (%)]])</f>
        <v>972.67420122546378</v>
      </c>
    </row>
    <row r="37" spans="1:13">
      <c r="A37" s="76">
        <v>1004</v>
      </c>
      <c r="B37" s="2" t="s">
        <v>6</v>
      </c>
      <c r="C37" s="14" t="s">
        <v>11</v>
      </c>
      <c r="D37" s="2" t="s">
        <v>7</v>
      </c>
      <c r="E37" s="15">
        <v>9.9</v>
      </c>
      <c r="F37" s="15">
        <v>57.6</v>
      </c>
      <c r="H37" s="16">
        <v>121</v>
      </c>
      <c r="I37" s="102">
        <v>1316.3578531450437</v>
      </c>
      <c r="J37" s="6">
        <f>Grupe!$K$8</f>
        <v>0</v>
      </c>
      <c r="K37" s="7">
        <f t="shared" si="0"/>
        <v>1316.3578531450437</v>
      </c>
      <c r="L37" s="37">
        <f>Grupe!$K$9</f>
        <v>0</v>
      </c>
      <c r="M37" s="38">
        <f>Natasa[[#This Row],[Cijena s rabat 1. (€/km) ]]*(1-Natasa[[#This Row],[Rabat grupa 2. (%)]])</f>
        <v>1316.3578531450437</v>
      </c>
    </row>
    <row r="38" spans="1:13">
      <c r="A38" s="76">
        <v>1004</v>
      </c>
      <c r="B38" s="2" t="s">
        <v>6</v>
      </c>
      <c r="C38" s="14" t="s">
        <v>12</v>
      </c>
      <c r="D38" s="2" t="s">
        <v>7</v>
      </c>
      <c r="E38" s="15">
        <v>9.6999999999999993</v>
      </c>
      <c r="F38" s="15">
        <v>72</v>
      </c>
      <c r="H38" s="16">
        <v>144</v>
      </c>
      <c r="I38" s="102">
        <v>1539.5706912256562</v>
      </c>
      <c r="J38" s="6">
        <f>Grupe!$K$8</f>
        <v>0</v>
      </c>
      <c r="K38" s="7">
        <f t="shared" si="0"/>
        <v>1539.5706912256562</v>
      </c>
      <c r="L38" s="37">
        <f>Grupe!$K$9</f>
        <v>0</v>
      </c>
      <c r="M38" s="38">
        <f>Natasa[[#This Row],[Cijena s rabat 1. (€/km) ]]*(1-Natasa[[#This Row],[Rabat grupa 2. (%)]])</f>
        <v>1539.5706912256562</v>
      </c>
    </row>
    <row r="39" spans="1:13">
      <c r="A39" s="76">
        <v>1004</v>
      </c>
      <c r="B39" s="2" t="s">
        <v>6</v>
      </c>
      <c r="C39" s="14" t="s">
        <v>13</v>
      </c>
      <c r="D39" s="2" t="s">
        <v>7</v>
      </c>
      <c r="E39" s="15">
        <v>9.6999999999999993</v>
      </c>
      <c r="F39" s="15">
        <v>72</v>
      </c>
      <c r="H39" s="16">
        <v>144</v>
      </c>
      <c r="I39" s="102">
        <v>1625.2684772744631</v>
      </c>
      <c r="J39" s="6">
        <f>Grupe!$K$8</f>
        <v>0</v>
      </c>
      <c r="K39" s="7">
        <f t="shared" si="0"/>
        <v>1625.2684772744631</v>
      </c>
      <c r="L39" s="37">
        <f>Grupe!$K$9</f>
        <v>0</v>
      </c>
      <c r="M39" s="38">
        <f>Natasa[[#This Row],[Cijena s rabat 1. (€/km) ]]*(1-Natasa[[#This Row],[Rabat grupa 2. (%)]])</f>
        <v>1625.2684772744631</v>
      </c>
    </row>
    <row r="40" spans="1:13">
      <c r="A40" s="76">
        <v>1004</v>
      </c>
      <c r="B40" s="2" t="s">
        <v>6</v>
      </c>
      <c r="C40" s="14" t="s">
        <v>14</v>
      </c>
      <c r="D40" s="2" t="s">
        <v>7</v>
      </c>
      <c r="E40" s="15">
        <v>10.4</v>
      </c>
      <c r="F40" s="15">
        <v>100.8</v>
      </c>
      <c r="H40" s="16">
        <v>208</v>
      </c>
      <c r="I40" s="102">
        <v>2547.3388379654666</v>
      </c>
      <c r="J40" s="6">
        <f>Grupe!$K$8</f>
        <v>0</v>
      </c>
      <c r="K40" s="7">
        <f t="shared" si="0"/>
        <v>2547.3388379654666</v>
      </c>
      <c r="L40" s="37">
        <f>Grupe!$K$9</f>
        <v>0</v>
      </c>
      <c r="M40" s="38">
        <f>Natasa[[#This Row],[Cijena s rabat 1. (€/km) ]]*(1-Natasa[[#This Row],[Rabat grupa 2. (%)]])</f>
        <v>2547.3388379654666</v>
      </c>
    </row>
    <row r="41" spans="1:13">
      <c r="A41" s="76">
        <v>1004</v>
      </c>
      <c r="B41" s="2" t="s">
        <v>6</v>
      </c>
      <c r="C41" s="14" t="s">
        <v>15</v>
      </c>
      <c r="D41" s="2" t="s">
        <v>7</v>
      </c>
      <c r="E41" s="15">
        <v>9.1999999999999993</v>
      </c>
      <c r="F41" s="15">
        <v>48</v>
      </c>
      <c r="H41" s="16">
        <v>135</v>
      </c>
      <c r="I41" s="102">
        <v>1527.4514405139082</v>
      </c>
      <c r="J41" s="6">
        <f>Grupe!$K$8</f>
        <v>0</v>
      </c>
      <c r="K41" s="7">
        <f t="shared" si="0"/>
        <v>1527.4514405139082</v>
      </c>
      <c r="L41" s="37">
        <f>Grupe!$K$9</f>
        <v>0</v>
      </c>
      <c r="M41" s="38">
        <f>Natasa[[#This Row],[Cijena s rabat 1. (€/km) ]]*(1-Natasa[[#This Row],[Rabat grupa 2. (%)]])</f>
        <v>1527.4514405139082</v>
      </c>
    </row>
    <row r="42" spans="1:13">
      <c r="A42" s="76">
        <v>1004</v>
      </c>
      <c r="B42" s="2" t="s">
        <v>6</v>
      </c>
      <c r="C42" s="14" t="s">
        <v>16</v>
      </c>
      <c r="D42" s="2" t="s">
        <v>7</v>
      </c>
      <c r="E42" s="15">
        <v>9.6999999999999993</v>
      </c>
      <c r="F42" s="15">
        <v>72</v>
      </c>
      <c r="H42" s="16">
        <v>141</v>
      </c>
      <c r="I42" s="102">
        <v>1488.7499111269453</v>
      </c>
      <c r="J42" s="6">
        <f>Grupe!$K$8</f>
        <v>0</v>
      </c>
      <c r="K42" s="7">
        <f t="shared" si="0"/>
        <v>1488.7499111269453</v>
      </c>
      <c r="L42" s="37">
        <f>Grupe!$K$9</f>
        <v>0</v>
      </c>
      <c r="M42" s="38">
        <f>Natasa[[#This Row],[Cijena s rabat 1. (€/km) ]]*(1-Natasa[[#This Row],[Rabat grupa 2. (%)]])</f>
        <v>1488.7499111269453</v>
      </c>
    </row>
    <row r="43" spans="1:13">
      <c r="A43" s="76">
        <v>1004</v>
      </c>
      <c r="B43" s="2" t="s">
        <v>6</v>
      </c>
      <c r="C43" s="14" t="s">
        <v>17</v>
      </c>
      <c r="D43" s="2" t="s">
        <v>7</v>
      </c>
      <c r="E43" s="15">
        <v>9.6999999999999993</v>
      </c>
      <c r="F43" s="15">
        <v>72</v>
      </c>
      <c r="H43" s="16">
        <v>141</v>
      </c>
      <c r="I43" s="102">
        <v>1555.5144653742716</v>
      </c>
      <c r="J43" s="6">
        <f>Grupe!$K$8</f>
        <v>0</v>
      </c>
      <c r="K43" s="7">
        <f t="shared" si="0"/>
        <v>1555.5144653742716</v>
      </c>
      <c r="L43" s="37">
        <f>Grupe!$K$9</f>
        <v>0</v>
      </c>
      <c r="M43" s="38">
        <f>Natasa[[#This Row],[Cijena s rabat 1. (€/km) ]]*(1-Natasa[[#This Row],[Rabat grupa 2. (%)]])</f>
        <v>1555.5144653742716</v>
      </c>
    </row>
    <row r="44" spans="1:13">
      <c r="A44" s="76">
        <v>1004</v>
      </c>
      <c r="B44" s="2" t="s">
        <v>6</v>
      </c>
      <c r="C44" s="14" t="s">
        <v>18</v>
      </c>
      <c r="D44" s="2" t="s">
        <v>7</v>
      </c>
      <c r="E44" s="15">
        <v>10.5</v>
      </c>
      <c r="F44" s="15">
        <v>96</v>
      </c>
      <c r="H44" s="16">
        <v>175</v>
      </c>
      <c r="I44" s="102">
        <v>2092.6203570057464</v>
      </c>
      <c r="J44" s="6">
        <f>Grupe!$K$8</f>
        <v>0</v>
      </c>
      <c r="K44" s="7">
        <f t="shared" si="0"/>
        <v>2092.6203570057464</v>
      </c>
      <c r="L44" s="37">
        <f>Grupe!$K$9</f>
        <v>0</v>
      </c>
      <c r="M44" s="38">
        <f>Natasa[[#This Row],[Cijena s rabat 1. (€/km) ]]*(1-Natasa[[#This Row],[Rabat grupa 2. (%)]])</f>
        <v>2092.6203570057464</v>
      </c>
    </row>
    <row r="45" spans="1:13">
      <c r="A45" s="76">
        <v>1004</v>
      </c>
      <c r="B45" s="2" t="s">
        <v>6</v>
      </c>
      <c r="C45" s="14" t="s">
        <v>19</v>
      </c>
      <c r="D45" s="2" t="s">
        <v>7</v>
      </c>
      <c r="E45" s="15">
        <v>11.5</v>
      </c>
      <c r="F45" s="15">
        <v>120</v>
      </c>
      <c r="H45" s="16">
        <v>209</v>
      </c>
      <c r="I45" s="102">
        <v>2406.5134105566081</v>
      </c>
      <c r="J45" s="6">
        <f>Grupe!$K$8</f>
        <v>0</v>
      </c>
      <c r="K45" s="7">
        <f t="shared" si="0"/>
        <v>2406.5134105566081</v>
      </c>
      <c r="L45" s="37">
        <f>Grupe!$K$9</f>
        <v>0</v>
      </c>
      <c r="M45" s="38">
        <f>Natasa[[#This Row],[Cijena s rabat 1. (€/km) ]]*(1-Natasa[[#This Row],[Rabat grupa 2. (%)]])</f>
        <v>2406.5134105566081</v>
      </c>
    </row>
    <row r="46" spans="1:13">
      <c r="A46" s="76">
        <v>1004</v>
      </c>
      <c r="B46" s="2" t="s">
        <v>6</v>
      </c>
      <c r="C46" s="14" t="s">
        <v>20</v>
      </c>
      <c r="D46" s="2" t="s">
        <v>7</v>
      </c>
      <c r="E46" s="15">
        <v>11.5</v>
      </c>
      <c r="F46" s="15">
        <v>120</v>
      </c>
      <c r="H46" s="16">
        <v>209</v>
      </c>
      <c r="I46" s="102">
        <v>2514.1338860597616</v>
      </c>
      <c r="J46" s="6">
        <f>Grupe!$K$8</f>
        <v>0</v>
      </c>
      <c r="K46" s="7">
        <f t="shared" si="0"/>
        <v>2514.1338860597616</v>
      </c>
      <c r="L46" s="37">
        <f>Grupe!$K$9</f>
        <v>0</v>
      </c>
      <c r="M46" s="38">
        <f>Natasa[[#This Row],[Cijena s rabat 1. (€/km) ]]*(1-Natasa[[#This Row],[Rabat grupa 2. (%)]])</f>
        <v>2514.1338860597616</v>
      </c>
    </row>
    <row r="47" spans="1:13">
      <c r="A47" s="76">
        <v>1004</v>
      </c>
      <c r="B47" s="2" t="s">
        <v>6</v>
      </c>
      <c r="C47" s="14" t="s">
        <v>21</v>
      </c>
      <c r="D47" s="2" t="s">
        <v>7</v>
      </c>
      <c r="E47" s="15">
        <v>10.7</v>
      </c>
      <c r="F47" s="15">
        <v>115.2</v>
      </c>
      <c r="H47" s="16">
        <v>232</v>
      </c>
      <c r="I47" s="102">
        <v>2818.0620807677392</v>
      </c>
      <c r="J47" s="6">
        <f>Grupe!$K$8</f>
        <v>0</v>
      </c>
      <c r="K47" s="7">
        <f t="shared" si="0"/>
        <v>2818.0620807677392</v>
      </c>
      <c r="L47" s="37">
        <f>Grupe!$K$9</f>
        <v>0</v>
      </c>
      <c r="M47" s="38">
        <f>Natasa[[#This Row],[Cijena s rabat 1. (€/km) ]]*(1-Natasa[[#This Row],[Rabat grupa 2. (%)]])</f>
        <v>2818.0620807677392</v>
      </c>
    </row>
    <row r="48" spans="1:13">
      <c r="A48" s="76">
        <v>1004</v>
      </c>
      <c r="B48" s="2" t="s">
        <v>6</v>
      </c>
      <c r="C48" s="14" t="s">
        <v>22</v>
      </c>
      <c r="D48" s="2" t="s">
        <v>7</v>
      </c>
      <c r="E48" s="15">
        <v>12</v>
      </c>
      <c r="F48" s="15">
        <v>153.6</v>
      </c>
      <c r="H48" s="16">
        <v>271</v>
      </c>
      <c r="I48" s="102">
        <v>3962.0278759308803</v>
      </c>
      <c r="J48" s="6">
        <f>Grupe!$K$8</f>
        <v>0</v>
      </c>
      <c r="K48" s="7">
        <f t="shared" si="0"/>
        <v>3962.0278759308803</v>
      </c>
      <c r="L48" s="37">
        <f>Grupe!$K$9</f>
        <v>0</v>
      </c>
      <c r="M48" s="38">
        <f>Natasa[[#This Row],[Cijena s rabat 1. (€/km) ]]*(1-Natasa[[#This Row],[Rabat grupa 2. (%)]])</f>
        <v>3962.0278759308803</v>
      </c>
    </row>
    <row r="49" spans="1:13">
      <c r="A49" s="76">
        <v>1004</v>
      </c>
      <c r="B49" s="2" t="s">
        <v>6</v>
      </c>
      <c r="C49" s="14" t="s">
        <v>23</v>
      </c>
      <c r="D49" s="2" t="s">
        <v>7</v>
      </c>
      <c r="E49" s="15">
        <v>13.5</v>
      </c>
      <c r="F49" s="15">
        <v>192</v>
      </c>
      <c r="H49" s="16">
        <v>323</v>
      </c>
      <c r="I49" s="102">
        <v>4112.1185742865127</v>
      </c>
      <c r="J49" s="6">
        <f>Grupe!$K$8</f>
        <v>0</v>
      </c>
      <c r="K49" s="7">
        <f t="shared" si="0"/>
        <v>4112.1185742865127</v>
      </c>
      <c r="L49" s="37">
        <f>Grupe!$K$9</f>
        <v>0</v>
      </c>
      <c r="M49" s="38">
        <f>Natasa[[#This Row],[Cijena s rabat 1. (€/km) ]]*(1-Natasa[[#This Row],[Rabat grupa 2. (%)]])</f>
        <v>4112.1185742865127</v>
      </c>
    </row>
    <row r="50" spans="1:13">
      <c r="A50" s="76">
        <v>1004</v>
      </c>
      <c r="B50" s="2" t="s">
        <v>6</v>
      </c>
      <c r="C50" s="14" t="s">
        <v>24</v>
      </c>
      <c r="D50" s="2" t="s">
        <v>7</v>
      </c>
      <c r="E50" s="15">
        <v>12.3</v>
      </c>
      <c r="F50" s="15">
        <v>172.8</v>
      </c>
      <c r="H50" s="16">
        <v>322</v>
      </c>
      <c r="I50" s="102">
        <v>4221.8409689369464</v>
      </c>
      <c r="J50" s="6">
        <f>Grupe!$K$8</f>
        <v>0</v>
      </c>
      <c r="K50" s="7">
        <f t="shared" si="0"/>
        <v>4221.8409689369464</v>
      </c>
      <c r="L50" s="37">
        <f>Grupe!$K$9</f>
        <v>0</v>
      </c>
      <c r="M50" s="38">
        <f>Natasa[[#This Row],[Cijena s rabat 1. (€/km) ]]*(1-Natasa[[#This Row],[Rabat grupa 2. (%)]])</f>
        <v>4221.8409689369464</v>
      </c>
    </row>
    <row r="51" spans="1:13">
      <c r="A51" s="76">
        <v>1004</v>
      </c>
      <c r="B51" s="2" t="s">
        <v>6</v>
      </c>
      <c r="C51" s="14" t="s">
        <v>25</v>
      </c>
      <c r="D51" s="2" t="s">
        <v>7</v>
      </c>
      <c r="E51" s="15">
        <v>13.7</v>
      </c>
      <c r="F51" s="15">
        <v>230.4</v>
      </c>
      <c r="H51" s="16">
        <v>344</v>
      </c>
      <c r="I51" s="102">
        <v>5746.0926135402642</v>
      </c>
      <c r="J51" s="6">
        <f>Grupe!$K$8</f>
        <v>0</v>
      </c>
      <c r="K51" s="7">
        <f t="shared" si="0"/>
        <v>5746.0926135402642</v>
      </c>
      <c r="L51" s="37">
        <f>Grupe!$K$9</f>
        <v>0</v>
      </c>
      <c r="M51" s="38">
        <f>Natasa[[#This Row],[Cijena s rabat 1. (€/km) ]]*(1-Natasa[[#This Row],[Rabat grupa 2. (%)]])</f>
        <v>5746.0926135402642</v>
      </c>
    </row>
    <row r="52" spans="1:13">
      <c r="A52" s="76">
        <v>1004</v>
      </c>
      <c r="B52" s="2" t="s">
        <v>6</v>
      </c>
      <c r="C52" s="14" t="s">
        <v>26</v>
      </c>
      <c r="D52" s="2" t="s">
        <v>7</v>
      </c>
      <c r="E52" s="15">
        <v>15</v>
      </c>
      <c r="F52" s="15">
        <v>288</v>
      </c>
      <c r="H52" s="16">
        <v>410</v>
      </c>
      <c r="I52" s="102">
        <v>5910.1819604949669</v>
      </c>
      <c r="J52" s="6">
        <f>Grupe!$K$8</f>
        <v>0</v>
      </c>
      <c r="K52" s="7">
        <f t="shared" si="0"/>
        <v>5910.1819604949669</v>
      </c>
      <c r="L52" s="37">
        <f>Grupe!$K$9</f>
        <v>0</v>
      </c>
      <c r="M52" s="38">
        <f>Natasa[[#This Row],[Cijena s rabat 1. (€/km) ]]*(1-Natasa[[#This Row],[Rabat grupa 2. (%)]])</f>
        <v>5910.1819604949669</v>
      </c>
    </row>
    <row r="53" spans="1:13">
      <c r="A53" s="76">
        <v>1004</v>
      </c>
      <c r="B53" s="2" t="s">
        <v>6</v>
      </c>
      <c r="C53" s="19" t="s">
        <v>27</v>
      </c>
      <c r="D53" s="2" t="s">
        <v>7</v>
      </c>
      <c r="E53" s="18">
        <v>16.399999999999999</v>
      </c>
      <c r="F53" s="18">
        <v>384</v>
      </c>
      <c r="H53" s="19">
        <v>555</v>
      </c>
      <c r="I53" s="102">
        <v>9982.7609331056465</v>
      </c>
      <c r="J53" s="6">
        <f>Grupe!$K$8</f>
        <v>0</v>
      </c>
      <c r="K53" s="7">
        <f t="shared" si="0"/>
        <v>9982.7609331056465</v>
      </c>
      <c r="L53" s="37">
        <f>Grupe!$K$9</f>
        <v>0</v>
      </c>
      <c r="M53" s="38">
        <f>Natasa[[#This Row],[Cijena s rabat 1. (€/km) ]]*(1-Natasa[[#This Row],[Rabat grupa 2. (%)]])</f>
        <v>9982.7609331056465</v>
      </c>
    </row>
    <row r="54" spans="1:13">
      <c r="A54" s="76">
        <v>1004</v>
      </c>
      <c r="B54" s="2" t="s">
        <v>6</v>
      </c>
      <c r="C54" s="19" t="s">
        <v>28</v>
      </c>
      <c r="D54" s="2" t="s">
        <v>7</v>
      </c>
      <c r="E54" s="18">
        <v>18</v>
      </c>
      <c r="F54" s="18">
        <v>480</v>
      </c>
      <c r="H54" s="19">
        <v>665</v>
      </c>
      <c r="I54" s="102">
        <v>10393.972790534302</v>
      </c>
      <c r="J54" s="6">
        <f>Grupe!$K$8</f>
        <v>0</v>
      </c>
      <c r="K54" s="7">
        <f t="shared" si="0"/>
        <v>10393.972790534302</v>
      </c>
      <c r="L54" s="37">
        <f>Grupe!$K$9</f>
        <v>0</v>
      </c>
      <c r="M54" s="38">
        <f>Natasa[[#This Row],[Cijena s rabat 1. (€/km) ]]*(1-Natasa[[#This Row],[Rabat grupa 2. (%)]])</f>
        <v>10393.972790534302</v>
      </c>
    </row>
    <row r="55" spans="1:13">
      <c r="A55" s="76">
        <v>1005</v>
      </c>
      <c r="B55" s="2" t="s">
        <v>29</v>
      </c>
      <c r="C55" s="11" t="s">
        <v>8</v>
      </c>
      <c r="D55" s="2" t="s">
        <v>30</v>
      </c>
      <c r="E55" s="12">
        <v>3</v>
      </c>
      <c r="F55" s="12">
        <v>28.8</v>
      </c>
      <c r="H55" s="13">
        <v>60</v>
      </c>
      <c r="I55" s="102">
        <v>841.56863143226587</v>
      </c>
      <c r="J55" s="6">
        <f>Grupe!$K$8</f>
        <v>0</v>
      </c>
      <c r="K55" s="7">
        <f t="shared" si="0"/>
        <v>841.56863143226587</v>
      </c>
      <c r="L55" s="37">
        <f>Grupe!$K$9</f>
        <v>0</v>
      </c>
      <c r="M55" s="38">
        <f>Natasa[[#This Row],[Cijena s rabat 1. (€/km) ]]*(1-Natasa[[#This Row],[Rabat grupa 2. (%)]])</f>
        <v>841.56863143226587</v>
      </c>
    </row>
    <row r="56" spans="1:13">
      <c r="A56" s="76">
        <v>1005</v>
      </c>
      <c r="B56" s="2" t="s">
        <v>29</v>
      </c>
      <c r="C56" s="14" t="s">
        <v>31</v>
      </c>
      <c r="D56" s="2" t="s">
        <v>30</v>
      </c>
      <c r="E56" s="15">
        <v>3.2</v>
      </c>
      <c r="F56" s="15">
        <v>43.2</v>
      </c>
      <c r="H56" s="16">
        <v>86</v>
      </c>
      <c r="I56" s="102">
        <v>1162.1197997133215</v>
      </c>
      <c r="J56" s="6">
        <f>Grupe!$K$8</f>
        <v>0</v>
      </c>
      <c r="K56" s="7">
        <f t="shared" si="0"/>
        <v>1162.1197997133215</v>
      </c>
      <c r="L56" s="37">
        <f>Grupe!$K$9</f>
        <v>0</v>
      </c>
      <c r="M56" s="38">
        <f>Natasa[[#This Row],[Cijena s rabat 1. (€/km) ]]*(1-Natasa[[#This Row],[Rabat grupa 2. (%)]])</f>
        <v>1162.1197997133215</v>
      </c>
    </row>
    <row r="57" spans="1:13">
      <c r="A57" s="76">
        <v>1005</v>
      </c>
      <c r="B57" s="2" t="s">
        <v>29</v>
      </c>
      <c r="C57" s="14" t="s">
        <v>32</v>
      </c>
      <c r="D57" s="2" t="s">
        <v>30</v>
      </c>
      <c r="E57" s="15">
        <v>4</v>
      </c>
      <c r="F57" s="15">
        <v>72</v>
      </c>
      <c r="H57" s="16">
        <v>130</v>
      </c>
      <c r="I57" s="103">
        <v>1814.8306669509554</v>
      </c>
      <c r="J57" s="6">
        <f>Grupe!$K$8</f>
        <v>0</v>
      </c>
      <c r="K57" s="7">
        <f t="shared" si="0"/>
        <v>1814.8306669509554</v>
      </c>
      <c r="L57" s="37">
        <f>Grupe!$K$9</f>
        <v>0</v>
      </c>
      <c r="M57" s="38">
        <f>Natasa[[#This Row],[Cijena s rabat 1. (€/km) ]]*(1-Natasa[[#This Row],[Rabat grupa 2. (%)]])</f>
        <v>1814.8306669509554</v>
      </c>
    </row>
    <row r="58" spans="1:13">
      <c r="A58" s="76">
        <v>1006</v>
      </c>
      <c r="B58" s="2" t="s">
        <v>33</v>
      </c>
      <c r="C58" s="20" t="s">
        <v>35</v>
      </c>
      <c r="D58" s="2" t="s">
        <v>34</v>
      </c>
      <c r="E58" s="21">
        <v>2.7</v>
      </c>
      <c r="F58" s="21">
        <v>9.6</v>
      </c>
      <c r="H58" s="22">
        <v>33</v>
      </c>
      <c r="I58" s="102">
        <v>399.34997692590179</v>
      </c>
      <c r="J58" s="6">
        <f>Grupe!$K$8</f>
        <v>0</v>
      </c>
      <c r="K58" s="7">
        <f t="shared" si="0"/>
        <v>399.34997692590179</v>
      </c>
      <c r="L58" s="37">
        <f>Grupe!$K$9</f>
        <v>0</v>
      </c>
      <c r="M58" s="38">
        <f>Natasa[[#This Row],[Cijena s rabat 1. (€/km) ]]*(1-Natasa[[#This Row],[Rabat grupa 2. (%)]])</f>
        <v>399.34997692590179</v>
      </c>
    </row>
    <row r="59" spans="1:13">
      <c r="A59" s="76">
        <v>1007</v>
      </c>
      <c r="B59" s="2" t="s">
        <v>36</v>
      </c>
      <c r="C59" s="11" t="s">
        <v>35</v>
      </c>
      <c r="D59" s="2" t="s">
        <v>37</v>
      </c>
      <c r="E59" s="12">
        <v>5.2</v>
      </c>
      <c r="F59" s="12">
        <v>14.4</v>
      </c>
      <c r="H59" s="13">
        <v>45</v>
      </c>
      <c r="I59" s="102">
        <v>409.23487734485974</v>
      </c>
      <c r="J59" s="6">
        <f>Grupe!$K$8</f>
        <v>0</v>
      </c>
      <c r="K59" s="7">
        <f t="shared" si="0"/>
        <v>409.23487734485974</v>
      </c>
      <c r="L59" s="37">
        <f>Grupe!$K$9</f>
        <v>0</v>
      </c>
      <c r="M59" s="38">
        <f>Natasa[[#This Row],[Cijena s rabat 1. (€/km) ]]*(1-Natasa[[#This Row],[Rabat grupa 2. (%)]])</f>
        <v>409.23487734485974</v>
      </c>
    </row>
    <row r="60" spans="1:13">
      <c r="A60" s="76">
        <v>1007</v>
      </c>
      <c r="B60" s="2" t="s">
        <v>36</v>
      </c>
      <c r="C60" s="14" t="s">
        <v>38</v>
      </c>
      <c r="D60" s="2" t="s">
        <v>37</v>
      </c>
      <c r="E60" s="15">
        <v>5.5</v>
      </c>
      <c r="F60" s="15">
        <v>21.6</v>
      </c>
      <c r="H60" s="16">
        <v>53</v>
      </c>
      <c r="I60" s="102">
        <v>559.48536371302077</v>
      </c>
      <c r="J60" s="6">
        <f>Grupe!$K$8</f>
        <v>0</v>
      </c>
      <c r="K60" s="7">
        <f t="shared" si="0"/>
        <v>559.48536371302077</v>
      </c>
      <c r="L60" s="37">
        <f>Grupe!$K$9</f>
        <v>0</v>
      </c>
      <c r="M60" s="38">
        <f>Natasa[[#This Row],[Cijena s rabat 1. (€/km) ]]*(1-Natasa[[#This Row],[Rabat grupa 2. (%)]])</f>
        <v>559.48536371302077</v>
      </c>
    </row>
    <row r="61" spans="1:13">
      <c r="A61" s="76">
        <v>1007</v>
      </c>
      <c r="B61" s="2" t="s">
        <v>36</v>
      </c>
      <c r="C61" s="14" t="s">
        <v>39</v>
      </c>
      <c r="D61" s="2" t="s">
        <v>37</v>
      </c>
      <c r="E61" s="15">
        <v>6.1</v>
      </c>
      <c r="F61" s="15">
        <v>28.8</v>
      </c>
      <c r="H61" s="16">
        <v>66</v>
      </c>
      <c r="I61" s="102">
        <v>745.32149158943037</v>
      </c>
      <c r="J61" s="6">
        <f>Grupe!$K$8</f>
        <v>0</v>
      </c>
      <c r="K61" s="7">
        <f t="shared" si="0"/>
        <v>745.32149158943037</v>
      </c>
      <c r="L61" s="37">
        <f>Grupe!$K$9</f>
        <v>0</v>
      </c>
      <c r="M61" s="38">
        <f>Natasa[[#This Row],[Cijena s rabat 1. (€/km) ]]*(1-Natasa[[#This Row],[Rabat grupa 2. (%)]])</f>
        <v>745.32149158943037</v>
      </c>
    </row>
    <row r="62" spans="1:13">
      <c r="A62" s="76">
        <v>1007</v>
      </c>
      <c r="B62" s="2" t="s">
        <v>36</v>
      </c>
      <c r="C62" s="14" t="s">
        <v>40</v>
      </c>
      <c r="D62" s="2" t="s">
        <v>37</v>
      </c>
      <c r="E62" s="15">
        <v>6.8</v>
      </c>
      <c r="F62" s="15">
        <v>36</v>
      </c>
      <c r="H62" s="16">
        <v>81</v>
      </c>
      <c r="I62" s="102">
        <v>952.17357797719694</v>
      </c>
      <c r="J62" s="6">
        <f>Grupe!$K$8</f>
        <v>0</v>
      </c>
      <c r="K62" s="7">
        <f t="shared" si="0"/>
        <v>952.17357797719694</v>
      </c>
      <c r="L62" s="37">
        <f>Grupe!$K$9</f>
        <v>0</v>
      </c>
      <c r="M62" s="38">
        <f>Natasa[[#This Row],[Cijena s rabat 1. (€/km) ]]*(1-Natasa[[#This Row],[Rabat grupa 2. (%)]])</f>
        <v>952.17357797719694</v>
      </c>
    </row>
    <row r="63" spans="1:13">
      <c r="A63" s="76">
        <v>1008</v>
      </c>
      <c r="B63" s="2" t="s">
        <v>41</v>
      </c>
      <c r="C63" s="11" t="s">
        <v>43</v>
      </c>
      <c r="D63" s="2" t="s">
        <v>42</v>
      </c>
      <c r="E63" s="12">
        <v>6.2</v>
      </c>
      <c r="F63" s="12">
        <v>19.2</v>
      </c>
      <c r="H63" s="13">
        <v>67</v>
      </c>
      <c r="I63" s="102">
        <v>556.51989358733363</v>
      </c>
      <c r="J63" s="6">
        <f>Grupe!$K$8</f>
        <v>0</v>
      </c>
      <c r="K63" s="7">
        <f t="shared" si="0"/>
        <v>556.51989358733363</v>
      </c>
      <c r="L63" s="37">
        <f>Grupe!$K$9</f>
        <v>0</v>
      </c>
      <c r="M63" s="38">
        <f>Natasa[[#This Row],[Cijena s rabat 1. (€/km) ]]*(1-Natasa[[#This Row],[Rabat grupa 2. (%)]])</f>
        <v>556.51989358733363</v>
      </c>
    </row>
    <row r="64" spans="1:13">
      <c r="A64" s="76">
        <v>1008</v>
      </c>
      <c r="B64" s="2" t="s">
        <v>41</v>
      </c>
      <c r="C64" s="14" t="s">
        <v>44</v>
      </c>
      <c r="D64" s="2" t="s">
        <v>42</v>
      </c>
      <c r="E64" s="15">
        <v>6.6</v>
      </c>
      <c r="F64" s="15">
        <v>28.8</v>
      </c>
      <c r="H64" s="16">
        <v>79</v>
      </c>
      <c r="I64" s="102">
        <v>789.80354347474122</v>
      </c>
      <c r="J64" s="6">
        <f>Grupe!$K$8</f>
        <v>0</v>
      </c>
      <c r="K64" s="7">
        <f t="shared" si="0"/>
        <v>789.80354347474122</v>
      </c>
      <c r="L64" s="37">
        <f>Grupe!$K$9</f>
        <v>0</v>
      </c>
      <c r="M64" s="38">
        <f>Natasa[[#This Row],[Cijena s rabat 1. (€/km) ]]*(1-Natasa[[#This Row],[Rabat grupa 2. (%)]])</f>
        <v>789.80354347474122</v>
      </c>
    </row>
    <row r="65" spans="1:13">
      <c r="A65" s="76">
        <v>1008</v>
      </c>
      <c r="B65" s="2" t="s">
        <v>41</v>
      </c>
      <c r="C65" s="14" t="s">
        <v>45</v>
      </c>
      <c r="D65" s="2" t="s">
        <v>42</v>
      </c>
      <c r="E65" s="15">
        <v>7.4</v>
      </c>
      <c r="F65" s="15">
        <v>38.4</v>
      </c>
      <c r="H65" s="16">
        <v>86</v>
      </c>
      <c r="I65" s="102">
        <v>1124.9016676774165</v>
      </c>
      <c r="J65" s="6">
        <f>Grupe!$K$8</f>
        <v>0</v>
      </c>
      <c r="K65" s="7">
        <f t="shared" si="0"/>
        <v>1124.9016676774165</v>
      </c>
      <c r="L65" s="37">
        <f>Grupe!$K$9</f>
        <v>0</v>
      </c>
      <c r="M65" s="38">
        <f>Natasa[[#This Row],[Cijena s rabat 1. (€/km) ]]*(1-Natasa[[#This Row],[Rabat grupa 2. (%)]])</f>
        <v>1124.9016676774165</v>
      </c>
    </row>
    <row r="66" spans="1:13">
      <c r="A66" s="76">
        <v>1008</v>
      </c>
      <c r="B66" s="2" t="s">
        <v>41</v>
      </c>
      <c r="C66" s="14" t="s">
        <v>46</v>
      </c>
      <c r="D66" s="2" t="s">
        <v>42</v>
      </c>
      <c r="E66" s="15">
        <v>8.1</v>
      </c>
      <c r="F66" s="15">
        <v>48</v>
      </c>
      <c r="H66" s="16">
        <v>102</v>
      </c>
      <c r="I66" s="102">
        <v>1421.2146850991564</v>
      </c>
      <c r="J66" s="6">
        <f>Grupe!$K$8</f>
        <v>0</v>
      </c>
      <c r="K66" s="7">
        <f t="shared" ref="K66:K129" si="1">I66*(1-J66)</f>
        <v>1421.2146850991564</v>
      </c>
      <c r="L66" s="37">
        <f>Grupe!$K$9</f>
        <v>0</v>
      </c>
      <c r="M66" s="38">
        <f>Natasa[[#This Row],[Cijena s rabat 1. (€/km) ]]*(1-Natasa[[#This Row],[Rabat grupa 2. (%)]])</f>
        <v>1421.2146850991564</v>
      </c>
    </row>
    <row r="67" spans="1:13">
      <c r="A67" s="76">
        <v>1008</v>
      </c>
      <c r="B67" s="2" t="s">
        <v>41</v>
      </c>
      <c r="C67" s="14" t="s">
        <v>47</v>
      </c>
      <c r="D67" s="2" t="s">
        <v>42</v>
      </c>
      <c r="E67" s="15">
        <v>9</v>
      </c>
      <c r="F67" s="15">
        <v>67.2</v>
      </c>
      <c r="H67" s="16">
        <v>136</v>
      </c>
      <c r="I67" s="102">
        <v>1988.8419642943427</v>
      </c>
      <c r="J67" s="6">
        <f>Grupe!$K$8</f>
        <v>0</v>
      </c>
      <c r="K67" s="7">
        <f t="shared" si="1"/>
        <v>1988.8419642943427</v>
      </c>
      <c r="L67" s="37">
        <f>Grupe!$K$9</f>
        <v>0</v>
      </c>
      <c r="M67" s="38">
        <f>Natasa[[#This Row],[Cijena s rabat 1. (€/km) ]]*(1-Natasa[[#This Row],[Rabat grupa 2. (%)]])</f>
        <v>1988.8419642943427</v>
      </c>
    </row>
    <row r="68" spans="1:13">
      <c r="A68" s="76">
        <v>1008</v>
      </c>
      <c r="B68" s="2" t="s">
        <v>41</v>
      </c>
      <c r="C68" s="14" t="s">
        <v>8</v>
      </c>
      <c r="D68" s="2" t="s">
        <v>42</v>
      </c>
      <c r="E68" s="15">
        <v>7</v>
      </c>
      <c r="F68" s="15">
        <v>28.8</v>
      </c>
      <c r="H68" s="16">
        <v>89</v>
      </c>
      <c r="I68" s="102">
        <v>737.41357125426418</v>
      </c>
      <c r="J68" s="6">
        <f>Grupe!$K$8</f>
        <v>0</v>
      </c>
      <c r="K68" s="7">
        <f t="shared" si="1"/>
        <v>737.41357125426418</v>
      </c>
      <c r="L68" s="37">
        <f>Grupe!$K$9</f>
        <v>0</v>
      </c>
      <c r="M68" s="38">
        <f>Natasa[[#This Row],[Cijena s rabat 1. (€/km) ]]*(1-Natasa[[#This Row],[Rabat grupa 2. (%)]])</f>
        <v>737.41357125426418</v>
      </c>
    </row>
    <row r="69" spans="1:13">
      <c r="A69" s="76">
        <v>1008</v>
      </c>
      <c r="B69" s="2" t="s">
        <v>41</v>
      </c>
      <c r="C69" s="14" t="s">
        <v>31</v>
      </c>
      <c r="D69" s="2" t="s">
        <v>42</v>
      </c>
      <c r="E69" s="15">
        <v>7.6</v>
      </c>
      <c r="F69" s="15">
        <v>43.2</v>
      </c>
      <c r="H69" s="16">
        <v>111</v>
      </c>
      <c r="I69" s="102">
        <v>1003.3173925242336</v>
      </c>
      <c r="J69" s="6">
        <f>Grupe!$K$8</f>
        <v>0</v>
      </c>
      <c r="K69" s="7">
        <f t="shared" si="1"/>
        <v>1003.3173925242336</v>
      </c>
      <c r="L69" s="37">
        <f>Grupe!$K$9</f>
        <v>0</v>
      </c>
      <c r="M69" s="38">
        <f>Natasa[[#This Row],[Cijena s rabat 1. (€/km) ]]*(1-Natasa[[#This Row],[Rabat grupa 2. (%)]])</f>
        <v>1003.3173925242336</v>
      </c>
    </row>
    <row r="70" spans="1:13">
      <c r="A70" s="76">
        <v>1008</v>
      </c>
      <c r="B70" s="2" t="s">
        <v>41</v>
      </c>
      <c r="C70" s="14" t="s">
        <v>11</v>
      </c>
      <c r="D70" s="2" t="s">
        <v>42</v>
      </c>
      <c r="E70" s="15">
        <v>8.5</v>
      </c>
      <c r="F70" s="15">
        <v>57.6</v>
      </c>
      <c r="H70" s="16">
        <v>141</v>
      </c>
      <c r="I70" s="102">
        <v>1459.9997918800916</v>
      </c>
      <c r="J70" s="6">
        <f>Grupe!$K$8</f>
        <v>0</v>
      </c>
      <c r="K70" s="7">
        <f t="shared" si="1"/>
        <v>1459.9997918800916</v>
      </c>
      <c r="L70" s="37">
        <f>Grupe!$K$9</f>
        <v>0</v>
      </c>
      <c r="M70" s="38">
        <f>Natasa[[#This Row],[Cijena s rabat 1. (€/km) ]]*(1-Natasa[[#This Row],[Rabat grupa 2. (%)]])</f>
        <v>1459.9997918800916</v>
      </c>
    </row>
    <row r="71" spans="1:13">
      <c r="A71" s="76">
        <v>1008</v>
      </c>
      <c r="B71" s="2" t="s">
        <v>41</v>
      </c>
      <c r="C71" s="14" t="s">
        <v>48</v>
      </c>
      <c r="D71" s="2" t="s">
        <v>42</v>
      </c>
      <c r="E71" s="15">
        <v>9.5</v>
      </c>
      <c r="F71" s="15">
        <v>72</v>
      </c>
      <c r="H71" s="16">
        <v>177</v>
      </c>
      <c r="I71" s="102">
        <v>1675.4906210133752</v>
      </c>
      <c r="J71" s="6">
        <f>Grupe!$K$8</f>
        <v>0</v>
      </c>
      <c r="K71" s="7">
        <f t="shared" si="1"/>
        <v>1675.4906210133752</v>
      </c>
      <c r="L71" s="37">
        <f>Grupe!$K$9</f>
        <v>0</v>
      </c>
      <c r="M71" s="38">
        <f>Natasa[[#This Row],[Cijena s rabat 1. (€/km) ]]*(1-Natasa[[#This Row],[Rabat grupa 2. (%)]])</f>
        <v>1675.4906210133752</v>
      </c>
    </row>
    <row r="72" spans="1:13">
      <c r="A72" s="76">
        <v>1008</v>
      </c>
      <c r="B72" s="2" t="s">
        <v>41</v>
      </c>
      <c r="C72" s="14" t="s">
        <v>14</v>
      </c>
      <c r="D72" s="2" t="s">
        <v>42</v>
      </c>
      <c r="E72" s="15">
        <v>10.6</v>
      </c>
      <c r="F72" s="15">
        <v>100.8</v>
      </c>
      <c r="H72" s="16">
        <v>189</v>
      </c>
      <c r="I72" s="102">
        <v>2700.5547944593163</v>
      </c>
      <c r="J72" s="6">
        <f>Grupe!$K$8</f>
        <v>0</v>
      </c>
      <c r="K72" s="7">
        <f t="shared" si="1"/>
        <v>2700.5547944593163</v>
      </c>
      <c r="L72" s="37">
        <f>Grupe!$K$9</f>
        <v>0</v>
      </c>
      <c r="M72" s="38">
        <f>Natasa[[#This Row],[Cijena s rabat 1. (€/km) ]]*(1-Natasa[[#This Row],[Rabat grupa 2. (%)]])</f>
        <v>2700.5547944593163</v>
      </c>
    </row>
    <row r="73" spans="1:13">
      <c r="A73" s="76">
        <v>1008</v>
      </c>
      <c r="B73" s="2" t="s">
        <v>41</v>
      </c>
      <c r="C73" s="14" t="s">
        <v>15</v>
      </c>
      <c r="D73" s="2" t="s">
        <v>42</v>
      </c>
      <c r="E73" s="15">
        <v>8.8000000000000007</v>
      </c>
      <c r="F73" s="15">
        <v>48</v>
      </c>
      <c r="H73" s="16">
        <v>116</v>
      </c>
      <c r="I73" s="102">
        <v>1347.3119271039709</v>
      </c>
      <c r="J73" s="6">
        <f>Grupe!$K$8</f>
        <v>0</v>
      </c>
      <c r="K73" s="7">
        <f t="shared" si="1"/>
        <v>1347.3119271039709</v>
      </c>
      <c r="L73" s="37">
        <f>Grupe!$K$9</f>
        <v>0</v>
      </c>
      <c r="M73" s="38">
        <f>Natasa[[#This Row],[Cijena s rabat 1. (€/km) ]]*(1-Natasa[[#This Row],[Rabat grupa 2. (%)]])</f>
        <v>1347.3119271039709</v>
      </c>
    </row>
    <row r="74" spans="1:13">
      <c r="A74" s="76">
        <v>1008</v>
      </c>
      <c r="B74" s="2" t="s">
        <v>41</v>
      </c>
      <c r="C74" s="14" t="s">
        <v>32</v>
      </c>
      <c r="D74" s="2" t="s">
        <v>42</v>
      </c>
      <c r="E74" s="15">
        <v>9.5</v>
      </c>
      <c r="F74" s="15">
        <v>72</v>
      </c>
      <c r="H74" s="16">
        <v>169</v>
      </c>
      <c r="I74" s="102">
        <v>1660.663270384938</v>
      </c>
      <c r="J74" s="6">
        <f>Grupe!$K$8</f>
        <v>0</v>
      </c>
      <c r="K74" s="7">
        <f t="shared" si="1"/>
        <v>1660.663270384938</v>
      </c>
      <c r="L74" s="37">
        <f>Grupe!$K$9</f>
        <v>0</v>
      </c>
      <c r="M74" s="38">
        <f>Natasa[[#This Row],[Cijena s rabat 1. (€/km) ]]*(1-Natasa[[#This Row],[Rabat grupa 2. (%)]])</f>
        <v>1660.663270384938</v>
      </c>
    </row>
    <row r="75" spans="1:13">
      <c r="A75" s="76">
        <v>1008</v>
      </c>
      <c r="B75" s="2" t="s">
        <v>41</v>
      </c>
      <c r="C75" s="14" t="s">
        <v>18</v>
      </c>
      <c r="D75" s="2" t="s">
        <v>42</v>
      </c>
      <c r="E75" s="15">
        <v>10.4</v>
      </c>
      <c r="F75" s="15">
        <v>96</v>
      </c>
      <c r="H75" s="16">
        <v>207</v>
      </c>
      <c r="I75" s="102">
        <v>2386.214961136453</v>
      </c>
      <c r="J75" s="6">
        <f>Grupe!$K$8</f>
        <v>0</v>
      </c>
      <c r="K75" s="7">
        <f t="shared" si="1"/>
        <v>2386.214961136453</v>
      </c>
      <c r="L75" s="37">
        <f>Grupe!$K$9</f>
        <v>0</v>
      </c>
      <c r="M75" s="38">
        <f>Natasa[[#This Row],[Cijena s rabat 1. (€/km) ]]*(1-Natasa[[#This Row],[Rabat grupa 2. (%)]])</f>
        <v>2386.214961136453</v>
      </c>
    </row>
    <row r="76" spans="1:13">
      <c r="A76" s="76">
        <v>1008</v>
      </c>
      <c r="B76" s="2" t="s">
        <v>41</v>
      </c>
      <c r="C76" s="14" t="s">
        <v>49</v>
      </c>
      <c r="D76" s="2" t="s">
        <v>42</v>
      </c>
      <c r="E76" s="15">
        <v>11.5</v>
      </c>
      <c r="F76" s="15">
        <v>120</v>
      </c>
      <c r="H76" s="16">
        <v>259</v>
      </c>
      <c r="I76" s="102">
        <v>2708.4486334960093</v>
      </c>
      <c r="J76" s="6">
        <f>Grupe!$K$8</f>
        <v>0</v>
      </c>
      <c r="K76" s="7">
        <f t="shared" si="1"/>
        <v>2708.4486334960093</v>
      </c>
      <c r="L76" s="37">
        <f>Grupe!$K$9</f>
        <v>0</v>
      </c>
      <c r="M76" s="38">
        <f>Natasa[[#This Row],[Cijena s rabat 1. (€/km) ]]*(1-Natasa[[#This Row],[Rabat grupa 2. (%)]])</f>
        <v>2708.4486334960093</v>
      </c>
    </row>
    <row r="77" spans="1:13">
      <c r="A77" s="76">
        <v>1008</v>
      </c>
      <c r="B77" s="2" t="s">
        <v>41</v>
      </c>
      <c r="C77" s="19" t="s">
        <v>22</v>
      </c>
      <c r="D77" s="2" t="s">
        <v>42</v>
      </c>
      <c r="E77" s="18">
        <v>12</v>
      </c>
      <c r="F77" s="18">
        <v>153.6</v>
      </c>
      <c r="H77" s="19">
        <v>257</v>
      </c>
      <c r="I77" s="102">
        <v>3965.8220480859359</v>
      </c>
      <c r="J77" s="6">
        <f>Grupe!$K$8</f>
        <v>0</v>
      </c>
      <c r="K77" s="7">
        <f t="shared" si="1"/>
        <v>3965.8220480859359</v>
      </c>
      <c r="L77" s="37">
        <f>Grupe!$K$9</f>
        <v>0</v>
      </c>
      <c r="M77" s="38">
        <f>Natasa[[#This Row],[Cijena s rabat 1. (€/km) ]]*(1-Natasa[[#This Row],[Rabat grupa 2. (%)]])</f>
        <v>3965.8220480859359</v>
      </c>
    </row>
    <row r="78" spans="1:13">
      <c r="A78" s="76">
        <v>1008</v>
      </c>
      <c r="B78" s="2" t="s">
        <v>41</v>
      </c>
      <c r="C78" s="19" t="s">
        <v>23</v>
      </c>
      <c r="D78" s="2" t="s">
        <v>42</v>
      </c>
      <c r="E78" s="18">
        <v>13.3</v>
      </c>
      <c r="F78" s="18">
        <v>192</v>
      </c>
      <c r="H78" s="19">
        <v>311</v>
      </c>
      <c r="I78" s="102">
        <v>4934.5422891438175</v>
      </c>
      <c r="J78" s="6">
        <f>Grupe!$K$8</f>
        <v>0</v>
      </c>
      <c r="K78" s="7">
        <f t="shared" si="1"/>
        <v>4934.5422891438175</v>
      </c>
      <c r="L78" s="37">
        <f>Grupe!$K$9</f>
        <v>0</v>
      </c>
      <c r="M78" s="38">
        <f>Natasa[[#This Row],[Cijena s rabat 1. (€/km) ]]*(1-Natasa[[#This Row],[Rabat grupa 2. (%)]])</f>
        <v>4934.5422891438175</v>
      </c>
    </row>
    <row r="79" spans="1:13">
      <c r="A79" s="76">
        <v>1008</v>
      </c>
      <c r="B79" s="2" t="s">
        <v>41</v>
      </c>
      <c r="C79" s="19" t="s">
        <v>25</v>
      </c>
      <c r="D79" s="2" t="s">
        <v>42</v>
      </c>
      <c r="E79" s="18">
        <v>14.5</v>
      </c>
      <c r="F79" s="18">
        <v>230.4</v>
      </c>
      <c r="H79" s="19">
        <v>377</v>
      </c>
      <c r="I79" s="102">
        <v>6019.9043551454024</v>
      </c>
      <c r="J79" s="6">
        <f>Grupe!$K$8</f>
        <v>0</v>
      </c>
      <c r="K79" s="7">
        <f t="shared" si="1"/>
        <v>6019.9043551454024</v>
      </c>
      <c r="L79" s="37">
        <f>Grupe!$K$9</f>
        <v>0</v>
      </c>
      <c r="M79" s="38">
        <f>Natasa[[#This Row],[Cijena s rabat 1. (€/km) ]]*(1-Natasa[[#This Row],[Rabat grupa 2. (%)]])</f>
        <v>6019.9043551454024</v>
      </c>
    </row>
    <row r="80" spans="1:13">
      <c r="A80" s="76">
        <v>1008</v>
      </c>
      <c r="B80" s="2" t="s">
        <v>41</v>
      </c>
      <c r="C80" s="19" t="s">
        <v>26</v>
      </c>
      <c r="D80" s="2" t="s">
        <v>42</v>
      </c>
      <c r="E80" s="18">
        <v>16</v>
      </c>
      <c r="F80" s="18">
        <v>288</v>
      </c>
      <c r="H80" s="19">
        <v>455</v>
      </c>
      <c r="I80" s="102">
        <v>6847.2705202121824</v>
      </c>
      <c r="J80" s="6">
        <f>Grupe!$K$8</f>
        <v>0</v>
      </c>
      <c r="K80" s="7">
        <f t="shared" si="1"/>
        <v>6847.2705202121824</v>
      </c>
      <c r="L80" s="37">
        <f>Grupe!$K$9</f>
        <v>0</v>
      </c>
      <c r="M80" s="38">
        <f>Natasa[[#This Row],[Cijena s rabat 1. (€/km) ]]*(1-Natasa[[#This Row],[Rabat grupa 2. (%)]])</f>
        <v>6847.2705202121824</v>
      </c>
    </row>
    <row r="81" spans="1:13">
      <c r="A81" s="76">
        <v>1009</v>
      </c>
      <c r="B81" s="2" t="s">
        <v>50</v>
      </c>
      <c r="C81" s="11" t="s">
        <v>8</v>
      </c>
      <c r="D81" s="2" t="s">
        <v>51</v>
      </c>
      <c r="E81" s="12">
        <v>8.5</v>
      </c>
      <c r="F81" s="12">
        <v>28.8</v>
      </c>
      <c r="H81" s="13">
        <v>110</v>
      </c>
      <c r="I81" s="102">
        <v>1204.9693610709762</v>
      </c>
      <c r="J81" s="6">
        <f>Grupe!$K$8</f>
        <v>0</v>
      </c>
      <c r="K81" s="7">
        <f t="shared" si="1"/>
        <v>1204.9693610709762</v>
      </c>
      <c r="L81" s="37">
        <f>Grupe!$K$9</f>
        <v>0</v>
      </c>
      <c r="M81" s="38">
        <f>Natasa[[#This Row],[Cijena s rabat 1. (€/km) ]]*(1-Natasa[[#This Row],[Rabat grupa 2. (%)]])</f>
        <v>1204.9693610709762</v>
      </c>
    </row>
    <row r="82" spans="1:13">
      <c r="A82" s="76">
        <v>1009</v>
      </c>
      <c r="B82" s="2" t="s">
        <v>50</v>
      </c>
      <c r="C82" s="14" t="s">
        <v>31</v>
      </c>
      <c r="D82" s="2" t="s">
        <v>51</v>
      </c>
      <c r="E82" s="15">
        <v>9</v>
      </c>
      <c r="F82" s="15">
        <v>43.2</v>
      </c>
      <c r="H82" s="16">
        <v>130</v>
      </c>
      <c r="I82" s="102">
        <v>1449.1264014192377</v>
      </c>
      <c r="J82" s="6">
        <f>Grupe!$K$8</f>
        <v>0</v>
      </c>
      <c r="K82" s="7">
        <f t="shared" si="1"/>
        <v>1449.1264014192377</v>
      </c>
      <c r="L82" s="37">
        <f>Grupe!$K$9</f>
        <v>0</v>
      </c>
      <c r="M82" s="38">
        <f>Natasa[[#This Row],[Cijena s rabat 1. (€/km) ]]*(1-Natasa[[#This Row],[Rabat grupa 2. (%)]])</f>
        <v>1449.1264014192377</v>
      </c>
    </row>
    <row r="83" spans="1:13">
      <c r="A83" s="76">
        <v>1009</v>
      </c>
      <c r="B83" s="2" t="s">
        <v>50</v>
      </c>
      <c r="C83" s="14" t="s">
        <v>11</v>
      </c>
      <c r="D83" s="2" t="s">
        <v>51</v>
      </c>
      <c r="E83" s="15">
        <v>10</v>
      </c>
      <c r="F83" s="15">
        <v>57.6</v>
      </c>
      <c r="H83" s="16">
        <v>160</v>
      </c>
      <c r="I83" s="102">
        <v>1961.1642431212599</v>
      </c>
      <c r="J83" s="6">
        <f>Grupe!$K$8</f>
        <v>0</v>
      </c>
      <c r="K83" s="7">
        <f t="shared" si="1"/>
        <v>1961.1642431212599</v>
      </c>
      <c r="L83" s="37">
        <f>Grupe!$K$9</f>
        <v>0</v>
      </c>
      <c r="M83" s="38">
        <f>Natasa[[#This Row],[Cijena s rabat 1. (€/km) ]]*(1-Natasa[[#This Row],[Rabat grupa 2. (%)]])</f>
        <v>1961.1642431212599</v>
      </c>
    </row>
    <row r="84" spans="1:13">
      <c r="A84" s="76">
        <v>1009</v>
      </c>
      <c r="B84" s="2" t="s">
        <v>50</v>
      </c>
      <c r="C84" s="14" t="s">
        <v>48</v>
      </c>
      <c r="D84" s="2" t="s">
        <v>51</v>
      </c>
      <c r="E84" s="15">
        <v>11.5</v>
      </c>
      <c r="F84" s="15">
        <v>72</v>
      </c>
      <c r="H84" s="16">
        <v>200</v>
      </c>
      <c r="I84" s="102">
        <v>2454.4207740272632</v>
      </c>
      <c r="J84" s="6">
        <f>Grupe!$K$8</f>
        <v>0</v>
      </c>
      <c r="K84" s="7">
        <f t="shared" si="1"/>
        <v>2454.4207740272632</v>
      </c>
      <c r="L84" s="37">
        <f>Grupe!$K$9</f>
        <v>0</v>
      </c>
      <c r="M84" s="38">
        <f>Natasa[[#This Row],[Cijena s rabat 1. (€/km) ]]*(1-Natasa[[#This Row],[Rabat grupa 2. (%)]])</f>
        <v>2454.4207740272632</v>
      </c>
    </row>
    <row r="85" spans="1:13">
      <c r="A85" s="76">
        <v>1009</v>
      </c>
      <c r="B85" s="2" t="s">
        <v>50</v>
      </c>
      <c r="C85" s="14" t="s">
        <v>15</v>
      </c>
      <c r="D85" s="2" t="s">
        <v>51</v>
      </c>
      <c r="E85" s="15">
        <v>10.5</v>
      </c>
      <c r="F85" s="15">
        <v>48</v>
      </c>
      <c r="H85" s="16">
        <v>150</v>
      </c>
      <c r="I85" s="102">
        <v>1886.0389999371801</v>
      </c>
      <c r="J85" s="6">
        <f>Grupe!$K$8</f>
        <v>0</v>
      </c>
      <c r="K85" s="7">
        <f t="shared" si="1"/>
        <v>1886.0389999371801</v>
      </c>
      <c r="L85" s="37">
        <f>Grupe!$K$9</f>
        <v>0</v>
      </c>
      <c r="M85" s="38">
        <f>Natasa[[#This Row],[Cijena s rabat 1. (€/km) ]]*(1-Natasa[[#This Row],[Rabat grupa 2. (%)]])</f>
        <v>1886.0389999371801</v>
      </c>
    </row>
    <row r="86" spans="1:13">
      <c r="A86" s="76">
        <v>1009</v>
      </c>
      <c r="B86" s="2" t="s">
        <v>50</v>
      </c>
      <c r="C86" s="14" t="s">
        <v>32</v>
      </c>
      <c r="D86" s="2" t="s">
        <v>51</v>
      </c>
      <c r="E86" s="15">
        <v>11</v>
      </c>
      <c r="F86" s="15">
        <v>72</v>
      </c>
      <c r="H86" s="16">
        <v>190</v>
      </c>
      <c r="I86" s="102">
        <v>2179.6205423802317</v>
      </c>
      <c r="J86" s="6">
        <f>Grupe!$K$8</f>
        <v>0</v>
      </c>
      <c r="K86" s="7">
        <f t="shared" si="1"/>
        <v>2179.6205423802317</v>
      </c>
      <c r="L86" s="37">
        <f>Grupe!$K$9</f>
        <v>0</v>
      </c>
      <c r="M86" s="38">
        <f>Natasa[[#This Row],[Cijena s rabat 1. (€/km) ]]*(1-Natasa[[#This Row],[Rabat grupa 2. (%)]])</f>
        <v>2179.6205423802317</v>
      </c>
    </row>
    <row r="87" spans="1:13">
      <c r="A87" s="76">
        <v>1009</v>
      </c>
      <c r="B87" s="2" t="s">
        <v>50</v>
      </c>
      <c r="C87" s="14" t="s">
        <v>18</v>
      </c>
      <c r="D87" s="2" t="s">
        <v>51</v>
      </c>
      <c r="E87" s="15">
        <v>12</v>
      </c>
      <c r="F87" s="15">
        <v>96</v>
      </c>
      <c r="H87" s="16">
        <v>240</v>
      </c>
      <c r="I87" s="102">
        <v>3023.7910381592419</v>
      </c>
      <c r="J87" s="6">
        <f>Grupe!$K$8</f>
        <v>0</v>
      </c>
      <c r="K87" s="7">
        <f t="shared" si="1"/>
        <v>3023.7910381592419</v>
      </c>
      <c r="L87" s="37">
        <f>Grupe!$K$9</f>
        <v>0</v>
      </c>
      <c r="M87" s="38">
        <f>Natasa[[#This Row],[Cijena s rabat 1. (€/km) ]]*(1-Natasa[[#This Row],[Rabat grupa 2. (%)]])</f>
        <v>3023.7910381592419</v>
      </c>
    </row>
    <row r="88" spans="1:13">
      <c r="A88" s="76">
        <v>1009</v>
      </c>
      <c r="B88" s="2" t="s">
        <v>50</v>
      </c>
      <c r="C88" s="14" t="s">
        <v>49</v>
      </c>
      <c r="D88" s="2" t="s">
        <v>51</v>
      </c>
      <c r="E88" s="15">
        <v>13</v>
      </c>
      <c r="F88" s="15">
        <v>120</v>
      </c>
      <c r="H88" s="16">
        <v>290</v>
      </c>
      <c r="I88" s="102">
        <v>3590.1958321655334</v>
      </c>
      <c r="J88" s="6">
        <f>Grupe!$K$8</f>
        <v>0</v>
      </c>
      <c r="K88" s="7">
        <f t="shared" si="1"/>
        <v>3590.1958321655334</v>
      </c>
      <c r="L88" s="37">
        <f>Grupe!$K$9</f>
        <v>0</v>
      </c>
      <c r="M88" s="38">
        <f>Natasa[[#This Row],[Cijena s rabat 1. (€/km) ]]*(1-Natasa[[#This Row],[Rabat grupa 2. (%)]])</f>
        <v>3590.1958321655334</v>
      </c>
    </row>
    <row r="89" spans="1:13">
      <c r="A89" s="77">
        <v>1010</v>
      </c>
      <c r="B89" s="2" t="s">
        <v>52</v>
      </c>
      <c r="C89" s="14" t="s">
        <v>8</v>
      </c>
      <c r="E89" s="15">
        <v>10</v>
      </c>
      <c r="F89" s="15">
        <v>28.8</v>
      </c>
      <c r="H89" s="16">
        <v>130</v>
      </c>
      <c r="I89" s="102">
        <v>1387.8400188216983</v>
      </c>
      <c r="J89" s="6">
        <f>Grupe!$K$8</f>
        <v>0</v>
      </c>
      <c r="K89" s="7">
        <f t="shared" si="1"/>
        <v>1387.8400188216983</v>
      </c>
      <c r="L89" s="37">
        <f>Grupe!$K$9</f>
        <v>0</v>
      </c>
      <c r="M89" s="38">
        <f>Natasa[[#This Row],[Cijena s rabat 1. (€/km) ]]*(1-Natasa[[#This Row],[Rabat grupa 2. (%)]])</f>
        <v>1387.8400188216983</v>
      </c>
    </row>
    <row r="90" spans="1:13">
      <c r="A90" s="77">
        <v>1010</v>
      </c>
      <c r="B90" s="2" t="s">
        <v>52</v>
      </c>
      <c r="C90" s="14" t="s">
        <v>31</v>
      </c>
      <c r="E90" s="15">
        <v>11</v>
      </c>
      <c r="F90" s="15">
        <v>43.2</v>
      </c>
      <c r="H90" s="16">
        <v>170</v>
      </c>
      <c r="I90" s="102">
        <v>1585.5380272008576</v>
      </c>
      <c r="J90" s="6">
        <f>Grupe!$K$8</f>
        <v>0</v>
      </c>
      <c r="K90" s="7">
        <f t="shared" si="1"/>
        <v>1585.5380272008576</v>
      </c>
      <c r="L90" s="37">
        <f>Grupe!$K$9</f>
        <v>0</v>
      </c>
      <c r="M90" s="38">
        <f>Natasa[[#This Row],[Cijena s rabat 1. (€/km) ]]*(1-Natasa[[#This Row],[Rabat grupa 2. (%)]])</f>
        <v>1585.5380272008576</v>
      </c>
    </row>
    <row r="91" spans="1:13">
      <c r="A91" s="77">
        <v>1010</v>
      </c>
      <c r="B91" s="2" t="s">
        <v>52</v>
      </c>
      <c r="C91" s="14" t="s">
        <v>11</v>
      </c>
      <c r="E91" s="15">
        <v>12</v>
      </c>
      <c r="F91" s="15">
        <v>57.6</v>
      </c>
      <c r="H91" s="16">
        <v>200</v>
      </c>
      <c r="I91" s="102">
        <v>2145.0233909138792</v>
      </c>
      <c r="J91" s="6">
        <f>Grupe!$K$8</f>
        <v>0</v>
      </c>
      <c r="K91" s="7">
        <f t="shared" si="1"/>
        <v>2145.0233909138792</v>
      </c>
      <c r="L91" s="37">
        <f>Grupe!$K$9</f>
        <v>0</v>
      </c>
      <c r="M91" s="38">
        <f>Natasa[[#This Row],[Cijena s rabat 1. (€/km) ]]*(1-Natasa[[#This Row],[Rabat grupa 2. (%)]])</f>
        <v>2145.0233909138792</v>
      </c>
    </row>
    <row r="92" spans="1:13">
      <c r="A92" s="77">
        <v>1010</v>
      </c>
      <c r="B92" s="2" t="s">
        <v>52</v>
      </c>
      <c r="C92" s="14" t="s">
        <v>48</v>
      </c>
      <c r="E92" s="15">
        <v>13</v>
      </c>
      <c r="F92" s="15">
        <v>72</v>
      </c>
      <c r="H92" s="16">
        <v>240</v>
      </c>
      <c r="I92" s="102">
        <v>2904.1837430898504</v>
      </c>
      <c r="J92" s="6">
        <f>Grupe!$K$8</f>
        <v>0</v>
      </c>
      <c r="K92" s="7">
        <f t="shared" si="1"/>
        <v>2904.1837430898504</v>
      </c>
      <c r="L92" s="37">
        <f>Grupe!$K$9</f>
        <v>0</v>
      </c>
      <c r="M92" s="38">
        <f>Natasa[[#This Row],[Cijena s rabat 1. (€/km) ]]*(1-Natasa[[#This Row],[Rabat grupa 2. (%)]])</f>
        <v>2904.1837430898504</v>
      </c>
    </row>
    <row r="93" spans="1:13">
      <c r="A93" s="77">
        <v>1010</v>
      </c>
      <c r="B93" s="2" t="s">
        <v>52</v>
      </c>
      <c r="C93" s="14" t="s">
        <v>14</v>
      </c>
      <c r="E93" s="15">
        <v>16</v>
      </c>
      <c r="F93" s="15">
        <v>100.8</v>
      </c>
      <c r="H93" s="16">
        <v>342</v>
      </c>
      <c r="I93" s="102">
        <v>4467.9749893690005</v>
      </c>
      <c r="J93" s="6">
        <f>Grupe!$K$8</f>
        <v>0</v>
      </c>
      <c r="K93" s="7">
        <f t="shared" si="1"/>
        <v>4467.9749893690005</v>
      </c>
      <c r="L93" s="37">
        <f>Grupe!$K$9</f>
        <v>0</v>
      </c>
      <c r="M93" s="38">
        <f>Natasa[[#This Row],[Cijena s rabat 1. (€/km) ]]*(1-Natasa[[#This Row],[Rabat grupa 2. (%)]])</f>
        <v>4467.9749893690005</v>
      </c>
    </row>
    <row r="94" spans="1:13">
      <c r="A94" s="77">
        <v>1010</v>
      </c>
      <c r="B94" s="2" t="s">
        <v>52</v>
      </c>
      <c r="C94" s="14" t="s">
        <v>53</v>
      </c>
      <c r="E94" s="15">
        <v>19</v>
      </c>
      <c r="F94" s="15">
        <v>172.8</v>
      </c>
      <c r="H94" s="16">
        <v>505</v>
      </c>
      <c r="I94" s="102">
        <v>7552.0639200838841</v>
      </c>
      <c r="J94" s="6">
        <f>Grupe!$K$8</f>
        <v>0</v>
      </c>
      <c r="K94" s="7">
        <f t="shared" si="1"/>
        <v>7552.0639200838841</v>
      </c>
      <c r="L94" s="37">
        <f>Grupe!$K$9</f>
        <v>0</v>
      </c>
      <c r="M94" s="38">
        <f>Natasa[[#This Row],[Cijena s rabat 1. (€/km) ]]*(1-Natasa[[#This Row],[Rabat grupa 2. (%)]])</f>
        <v>7552.0639200838841</v>
      </c>
    </row>
    <row r="95" spans="1:13">
      <c r="A95" s="77">
        <v>1010</v>
      </c>
      <c r="B95" s="2" t="s">
        <v>52</v>
      </c>
      <c r="C95" s="14" t="s">
        <v>15</v>
      </c>
      <c r="E95" s="15">
        <v>12</v>
      </c>
      <c r="F95" s="15">
        <v>48</v>
      </c>
      <c r="H95" s="16">
        <v>190</v>
      </c>
      <c r="I95" s="102">
        <v>2069.898147729798</v>
      </c>
      <c r="J95" s="6">
        <f>Grupe!$K$8</f>
        <v>0</v>
      </c>
      <c r="K95" s="7">
        <f t="shared" si="1"/>
        <v>2069.898147729798</v>
      </c>
      <c r="L95" s="37">
        <f>Grupe!$K$9</f>
        <v>0</v>
      </c>
      <c r="M95" s="38">
        <f>Natasa[[#This Row],[Cijena s rabat 1. (€/km) ]]*(1-Natasa[[#This Row],[Rabat grupa 2. (%)]])</f>
        <v>2069.898147729798</v>
      </c>
    </row>
    <row r="96" spans="1:13">
      <c r="A96" s="77">
        <v>1010</v>
      </c>
      <c r="B96" s="2" t="s">
        <v>52</v>
      </c>
      <c r="C96" s="14" t="s">
        <v>32</v>
      </c>
      <c r="E96" s="15">
        <v>12.5</v>
      </c>
      <c r="F96" s="15">
        <v>72</v>
      </c>
      <c r="H96" s="16">
        <v>240</v>
      </c>
      <c r="I96" s="102">
        <v>2338.7674391254541</v>
      </c>
      <c r="J96" s="6">
        <f>Grupe!$K$8</f>
        <v>0</v>
      </c>
      <c r="K96" s="7">
        <f t="shared" si="1"/>
        <v>2338.7674391254541</v>
      </c>
      <c r="L96" s="37">
        <f>Grupe!$K$9</f>
        <v>0</v>
      </c>
      <c r="M96" s="38">
        <f>Natasa[[#This Row],[Cijena s rabat 1. (€/km) ]]*(1-Natasa[[#This Row],[Rabat grupa 2. (%)]])</f>
        <v>2338.7674391254541</v>
      </c>
    </row>
    <row r="97" spans="1:13">
      <c r="A97" s="77">
        <v>1010</v>
      </c>
      <c r="B97" s="2" t="s">
        <v>52</v>
      </c>
      <c r="C97" s="14" t="s">
        <v>18</v>
      </c>
      <c r="E97" s="15">
        <v>14</v>
      </c>
      <c r="F97" s="15">
        <v>96</v>
      </c>
      <c r="H97" s="16">
        <v>275</v>
      </c>
      <c r="I97" s="102">
        <v>3178.9839747368819</v>
      </c>
      <c r="J97" s="6">
        <f>Grupe!$K$8</f>
        <v>0</v>
      </c>
      <c r="K97" s="7">
        <f t="shared" si="1"/>
        <v>3178.9839747368819</v>
      </c>
      <c r="L97" s="37">
        <f>Grupe!$K$9</f>
        <v>0</v>
      </c>
      <c r="M97" s="38">
        <f>Natasa[[#This Row],[Cijena s rabat 1. (€/km) ]]*(1-Natasa[[#This Row],[Rabat grupa 2. (%)]])</f>
        <v>3178.9839747368819</v>
      </c>
    </row>
    <row r="98" spans="1:13">
      <c r="A98" s="77">
        <v>1010</v>
      </c>
      <c r="B98" s="2" t="s">
        <v>52</v>
      </c>
      <c r="C98" s="14" t="s">
        <v>49</v>
      </c>
      <c r="E98" s="15">
        <v>15.5</v>
      </c>
      <c r="F98" s="15">
        <v>120</v>
      </c>
      <c r="H98" s="16">
        <v>340</v>
      </c>
      <c r="I98" s="102">
        <v>3802.7211911731288</v>
      </c>
      <c r="J98" s="6">
        <f>Grupe!$K$8</f>
        <v>0</v>
      </c>
      <c r="K98" s="7">
        <f t="shared" si="1"/>
        <v>3802.7211911731288</v>
      </c>
      <c r="L98" s="37">
        <f>Grupe!$K$9</f>
        <v>0</v>
      </c>
      <c r="M98" s="38">
        <f>Natasa[[#This Row],[Cijena s rabat 1. (€/km) ]]*(1-Natasa[[#This Row],[Rabat grupa 2. (%)]])</f>
        <v>3802.7211911731288</v>
      </c>
    </row>
    <row r="99" spans="1:13">
      <c r="A99" s="77">
        <v>1010</v>
      </c>
      <c r="B99" s="2" t="s">
        <v>52</v>
      </c>
      <c r="C99" s="14" t="s">
        <v>54</v>
      </c>
      <c r="E99" s="15">
        <v>18</v>
      </c>
      <c r="F99" s="15">
        <v>168</v>
      </c>
      <c r="H99" s="16">
        <v>485</v>
      </c>
      <c r="I99" s="102">
        <v>6764.2373566929364</v>
      </c>
      <c r="J99" s="6">
        <f>Grupe!$K$8</f>
        <v>0</v>
      </c>
      <c r="K99" s="7">
        <f t="shared" si="1"/>
        <v>6764.2373566929364</v>
      </c>
      <c r="L99" s="37">
        <f>Grupe!$K$9</f>
        <v>0</v>
      </c>
      <c r="M99" s="38">
        <f>Natasa[[#This Row],[Cijena s rabat 1. (€/km) ]]*(1-Natasa[[#This Row],[Rabat grupa 2. (%)]])</f>
        <v>6764.2373566929364</v>
      </c>
    </row>
    <row r="100" spans="1:13">
      <c r="A100" s="77">
        <v>1010</v>
      </c>
      <c r="B100" s="2" t="s">
        <v>52</v>
      </c>
      <c r="C100" s="14" t="s">
        <v>55</v>
      </c>
      <c r="E100" s="15">
        <v>23</v>
      </c>
      <c r="F100" s="15">
        <v>288</v>
      </c>
      <c r="H100" s="16">
        <v>799</v>
      </c>
      <c r="I100" s="102">
        <v>10972.239465043342</v>
      </c>
      <c r="J100" s="6">
        <f>Grupe!$K$8</f>
        <v>0</v>
      </c>
      <c r="K100" s="7">
        <f t="shared" si="1"/>
        <v>10972.239465043342</v>
      </c>
      <c r="L100" s="37">
        <f>Grupe!$K$9</f>
        <v>0</v>
      </c>
      <c r="M100" s="38">
        <f>Natasa[[#This Row],[Cijena s rabat 1. (€/km) ]]*(1-Natasa[[#This Row],[Rabat grupa 2. (%)]])</f>
        <v>10972.239465043342</v>
      </c>
    </row>
    <row r="101" spans="1:13">
      <c r="A101" s="77">
        <v>1010</v>
      </c>
      <c r="B101" s="2" t="s">
        <v>52</v>
      </c>
      <c r="C101" s="14" t="s">
        <v>22</v>
      </c>
      <c r="E101" s="15">
        <v>16.5</v>
      </c>
      <c r="F101" s="15">
        <v>153.6</v>
      </c>
      <c r="H101" s="16">
        <v>410</v>
      </c>
      <c r="I101" s="102">
        <v>4628.1103761561199</v>
      </c>
      <c r="J101" s="6">
        <f>Grupe!$K$8</f>
        <v>0</v>
      </c>
      <c r="K101" s="7">
        <f t="shared" si="1"/>
        <v>4628.1103761561199</v>
      </c>
      <c r="L101" s="37">
        <f>Grupe!$K$9</f>
        <v>0</v>
      </c>
      <c r="M101" s="38">
        <f>Natasa[[#This Row],[Cijena s rabat 1. (€/km) ]]*(1-Natasa[[#This Row],[Rabat grupa 2. (%)]])</f>
        <v>4628.1103761561199</v>
      </c>
    </row>
    <row r="102" spans="1:13">
      <c r="A102" s="77">
        <v>1010</v>
      </c>
      <c r="B102" s="2" t="s">
        <v>52</v>
      </c>
      <c r="C102" s="14" t="s">
        <v>23</v>
      </c>
      <c r="E102" s="15">
        <v>18.5</v>
      </c>
      <c r="F102" s="15">
        <v>192</v>
      </c>
      <c r="H102" s="16">
        <v>500</v>
      </c>
      <c r="I102" s="102">
        <v>5616.6004180519167</v>
      </c>
      <c r="J102" s="6">
        <f>Grupe!$K$8</f>
        <v>0</v>
      </c>
      <c r="K102" s="7">
        <f t="shared" si="1"/>
        <v>5616.6004180519167</v>
      </c>
      <c r="L102" s="37">
        <f>Grupe!$K$9</f>
        <v>0</v>
      </c>
      <c r="M102" s="38">
        <f>Natasa[[#This Row],[Cijena s rabat 1. (€/km) ]]*(1-Natasa[[#This Row],[Rabat grupa 2. (%)]])</f>
        <v>5616.6004180519167</v>
      </c>
    </row>
    <row r="103" spans="1:13">
      <c r="A103" s="77">
        <v>1010</v>
      </c>
      <c r="B103" s="2" t="s">
        <v>52</v>
      </c>
      <c r="C103" s="14" t="s">
        <v>25</v>
      </c>
      <c r="E103" s="15">
        <v>19</v>
      </c>
      <c r="F103" s="15">
        <v>230.4</v>
      </c>
      <c r="H103" s="16">
        <v>500</v>
      </c>
      <c r="I103" s="102">
        <v>6462.7478939147195</v>
      </c>
      <c r="J103" s="6">
        <f>Grupe!$K$8</f>
        <v>0</v>
      </c>
      <c r="K103" s="7">
        <f t="shared" si="1"/>
        <v>6462.7478939147195</v>
      </c>
      <c r="L103" s="37">
        <f>Grupe!$K$9</f>
        <v>0</v>
      </c>
      <c r="M103" s="38">
        <f>Natasa[[#This Row],[Cijena s rabat 1. (€/km) ]]*(1-Natasa[[#This Row],[Rabat grupa 2. (%)]])</f>
        <v>6462.7478939147195</v>
      </c>
    </row>
    <row r="104" spans="1:13">
      <c r="A104" s="77">
        <v>1010</v>
      </c>
      <c r="B104" s="2" t="s">
        <v>52</v>
      </c>
      <c r="C104" s="14" t="s">
        <v>26</v>
      </c>
      <c r="E104" s="15">
        <v>21</v>
      </c>
      <c r="F104" s="15">
        <v>288</v>
      </c>
      <c r="H104" s="16">
        <v>650</v>
      </c>
      <c r="I104" s="102">
        <v>7682.5446056141309</v>
      </c>
      <c r="J104" s="6">
        <f>Grupe!$K$8</f>
        <v>0</v>
      </c>
      <c r="K104" s="7">
        <f t="shared" si="1"/>
        <v>7682.5446056141309</v>
      </c>
      <c r="L104" s="37">
        <f>Grupe!$K$9</f>
        <v>0</v>
      </c>
      <c r="M104" s="38">
        <f>Natasa[[#This Row],[Cijena s rabat 1. (€/km) ]]*(1-Natasa[[#This Row],[Rabat grupa 2. (%)]])</f>
        <v>7682.5446056141309</v>
      </c>
    </row>
    <row r="105" spans="1:13">
      <c r="A105" s="77">
        <v>1010</v>
      </c>
      <c r="B105" s="2" t="s">
        <v>52</v>
      </c>
      <c r="C105" s="14" t="s">
        <v>27</v>
      </c>
      <c r="E105" s="15">
        <v>24.5</v>
      </c>
      <c r="F105" s="15">
        <v>384</v>
      </c>
      <c r="H105" s="16">
        <v>930</v>
      </c>
      <c r="I105" s="102">
        <v>11382.462832430097</v>
      </c>
      <c r="J105" s="6">
        <f>Grupe!$K$8</f>
        <v>0</v>
      </c>
      <c r="K105" s="7">
        <f t="shared" si="1"/>
        <v>11382.462832430097</v>
      </c>
      <c r="L105" s="37">
        <f>Grupe!$K$9</f>
        <v>0</v>
      </c>
      <c r="M105" s="38">
        <f>Natasa[[#This Row],[Cijena s rabat 1. (€/km) ]]*(1-Natasa[[#This Row],[Rabat grupa 2. (%)]])</f>
        <v>11382.462832430097</v>
      </c>
    </row>
    <row r="106" spans="1:13">
      <c r="A106" s="77">
        <v>1010</v>
      </c>
      <c r="B106" s="2" t="s">
        <v>52</v>
      </c>
      <c r="C106" s="14" t="s">
        <v>28</v>
      </c>
      <c r="E106" s="15">
        <v>26.5</v>
      </c>
      <c r="F106" s="15">
        <v>480</v>
      </c>
      <c r="H106" s="16">
        <v>1120</v>
      </c>
      <c r="I106" s="102">
        <v>14366.714268913505</v>
      </c>
      <c r="J106" s="6">
        <f>Grupe!$K$8</f>
        <v>0</v>
      </c>
      <c r="K106" s="7">
        <f t="shared" si="1"/>
        <v>14366.714268913505</v>
      </c>
      <c r="L106" s="37">
        <f>Grupe!$K$9</f>
        <v>0</v>
      </c>
      <c r="M106" s="38">
        <f>Natasa[[#This Row],[Cijena s rabat 1. (€/km) ]]*(1-Natasa[[#This Row],[Rabat grupa 2. (%)]])</f>
        <v>14366.714268913505</v>
      </c>
    </row>
    <row r="107" spans="1:13">
      <c r="A107" s="77">
        <v>1010</v>
      </c>
      <c r="B107" s="2" t="s">
        <v>52</v>
      </c>
      <c r="C107" s="14" t="s">
        <v>56</v>
      </c>
      <c r="E107" s="15">
        <v>27.5</v>
      </c>
      <c r="F107" s="15">
        <v>614.4</v>
      </c>
      <c r="H107" s="16">
        <v>1260</v>
      </c>
      <c r="I107" s="102">
        <v>16148.96181445163</v>
      </c>
      <c r="J107" s="6">
        <f>Grupe!$K$8</f>
        <v>0</v>
      </c>
      <c r="K107" s="7">
        <f t="shared" si="1"/>
        <v>16148.96181445163</v>
      </c>
      <c r="L107" s="37">
        <f>Grupe!$K$9</f>
        <v>0</v>
      </c>
      <c r="M107" s="38">
        <f>Natasa[[#This Row],[Cijena s rabat 1. (€/km) ]]*(1-Natasa[[#This Row],[Rabat grupa 2. (%)]])</f>
        <v>16148.96181445163</v>
      </c>
    </row>
    <row r="108" spans="1:13">
      <c r="A108" s="77">
        <v>1010</v>
      </c>
      <c r="B108" s="2" t="s">
        <v>52</v>
      </c>
      <c r="C108" s="14" t="s">
        <v>57</v>
      </c>
      <c r="E108" s="15">
        <v>30.5</v>
      </c>
      <c r="F108" s="15">
        <v>768</v>
      </c>
      <c r="H108" s="16">
        <v>1550</v>
      </c>
      <c r="I108" s="102">
        <v>20969.827748777432</v>
      </c>
      <c r="J108" s="6">
        <f>Grupe!$K$8</f>
        <v>0</v>
      </c>
      <c r="K108" s="7">
        <f t="shared" si="1"/>
        <v>20969.827748777432</v>
      </c>
      <c r="L108" s="37">
        <f>Grupe!$K$9</f>
        <v>0</v>
      </c>
      <c r="M108" s="38">
        <f>Natasa[[#This Row],[Cijena s rabat 1. (€/km) ]]*(1-Natasa[[#This Row],[Rabat grupa 2. (%)]])</f>
        <v>20969.827748777432</v>
      </c>
    </row>
    <row r="109" spans="1:13">
      <c r="A109" s="77">
        <v>1010</v>
      </c>
      <c r="B109" s="2" t="s">
        <v>52</v>
      </c>
      <c r="C109" s="14" t="s">
        <v>58</v>
      </c>
      <c r="E109" s="15">
        <v>34</v>
      </c>
      <c r="F109" s="15">
        <v>960</v>
      </c>
      <c r="H109" s="16">
        <v>1890</v>
      </c>
      <c r="I109" s="102">
        <v>26787.091645334192</v>
      </c>
      <c r="J109" s="6">
        <f>Grupe!$K$8</f>
        <v>0</v>
      </c>
      <c r="K109" s="7">
        <f t="shared" si="1"/>
        <v>26787.091645334192</v>
      </c>
      <c r="L109" s="37">
        <f>Grupe!$K$9</f>
        <v>0</v>
      </c>
      <c r="M109" s="38">
        <f>Natasa[[#This Row],[Cijena s rabat 1. (€/km) ]]*(1-Natasa[[#This Row],[Rabat grupa 2. (%)]])</f>
        <v>26787.091645334192</v>
      </c>
    </row>
    <row r="110" spans="1:13">
      <c r="A110" s="77">
        <v>1010</v>
      </c>
      <c r="B110" s="2" t="s">
        <v>52</v>
      </c>
      <c r="C110" s="14" t="s">
        <v>59</v>
      </c>
      <c r="E110" s="15">
        <v>37.5</v>
      </c>
      <c r="F110" s="15">
        <v>1200</v>
      </c>
      <c r="H110" s="16">
        <v>2300</v>
      </c>
      <c r="I110" s="102">
        <v>35002.432383530155</v>
      </c>
      <c r="J110" s="6">
        <f>Grupe!$K$8</f>
        <v>0</v>
      </c>
      <c r="K110" s="7">
        <f t="shared" si="1"/>
        <v>35002.432383530155</v>
      </c>
      <c r="L110" s="37">
        <f>Grupe!$K$9</f>
        <v>0</v>
      </c>
      <c r="M110" s="38">
        <f>Natasa[[#This Row],[Cijena s rabat 1. (€/km) ]]*(1-Natasa[[#This Row],[Rabat grupa 2. (%)]])</f>
        <v>35002.432383530155</v>
      </c>
    </row>
    <row r="111" spans="1:13">
      <c r="A111" s="77">
        <v>1010</v>
      </c>
      <c r="B111" s="2" t="s">
        <v>52</v>
      </c>
      <c r="C111" s="14" t="s">
        <v>60</v>
      </c>
      <c r="E111" s="15">
        <v>37</v>
      </c>
      <c r="F111" s="15">
        <v>1344</v>
      </c>
      <c r="H111" s="16">
        <v>2410</v>
      </c>
      <c r="I111" s="102">
        <v>35328.63409735576</v>
      </c>
      <c r="J111" s="6">
        <f>Grupe!$K$8</f>
        <v>0</v>
      </c>
      <c r="K111" s="7">
        <f t="shared" si="1"/>
        <v>35328.63409735576</v>
      </c>
      <c r="L111" s="37">
        <f>Grupe!$K$9</f>
        <v>0</v>
      </c>
      <c r="M111" s="38">
        <f>Natasa[[#This Row],[Cijena s rabat 1. (€/km) ]]*(1-Natasa[[#This Row],[Rabat grupa 2. (%)]])</f>
        <v>35328.63409735576</v>
      </c>
    </row>
    <row r="112" spans="1:13">
      <c r="A112" s="77">
        <v>1010</v>
      </c>
      <c r="B112" s="2" t="s">
        <v>52</v>
      </c>
      <c r="C112" s="14" t="s">
        <v>61</v>
      </c>
      <c r="E112" s="15">
        <v>43</v>
      </c>
      <c r="F112" s="15">
        <v>1680</v>
      </c>
      <c r="H112" s="16">
        <v>3008</v>
      </c>
      <c r="I112" s="102">
        <v>47098.585026209017</v>
      </c>
      <c r="J112" s="6">
        <f>Grupe!$K$8</f>
        <v>0</v>
      </c>
      <c r="K112" s="7">
        <f t="shared" si="1"/>
        <v>47098.585026209017</v>
      </c>
      <c r="L112" s="37">
        <f>Grupe!$K$9</f>
        <v>0</v>
      </c>
      <c r="M112" s="38">
        <f>Natasa[[#This Row],[Cijena s rabat 1. (€/km) ]]*(1-Natasa[[#This Row],[Rabat grupa 2. (%)]])</f>
        <v>47098.585026209017</v>
      </c>
    </row>
    <row r="113" spans="1:13">
      <c r="A113" s="77">
        <v>1010</v>
      </c>
      <c r="B113" s="2" t="s">
        <v>52</v>
      </c>
      <c r="C113" s="14" t="s">
        <v>62</v>
      </c>
      <c r="E113" s="15">
        <v>43.5</v>
      </c>
      <c r="F113" s="15">
        <v>1920</v>
      </c>
      <c r="H113" s="16">
        <v>3350</v>
      </c>
      <c r="I113" s="102">
        <v>51262.105082674119</v>
      </c>
      <c r="J113" s="6">
        <f>Grupe!$K$8</f>
        <v>0</v>
      </c>
      <c r="K113" s="7">
        <f t="shared" si="1"/>
        <v>51262.105082674119</v>
      </c>
      <c r="L113" s="37">
        <f>Grupe!$K$9</f>
        <v>0</v>
      </c>
      <c r="M113" s="38">
        <f>Natasa[[#This Row],[Cijena s rabat 1. (€/km) ]]*(1-Natasa[[#This Row],[Rabat grupa 2. (%)]])</f>
        <v>51262.105082674119</v>
      </c>
    </row>
    <row r="114" spans="1:13">
      <c r="A114" s="77">
        <v>1010</v>
      </c>
      <c r="B114" s="2" t="s">
        <v>52</v>
      </c>
      <c r="C114" s="14" t="s">
        <v>63</v>
      </c>
      <c r="E114" s="15">
        <v>49.5</v>
      </c>
      <c r="F114" s="15">
        <v>2688</v>
      </c>
      <c r="H114" s="16">
        <v>4460</v>
      </c>
      <c r="I114" s="102">
        <v>72161.750038476923</v>
      </c>
      <c r="J114" s="6">
        <f>Grupe!$K$8</f>
        <v>0</v>
      </c>
      <c r="K114" s="7">
        <f t="shared" si="1"/>
        <v>72161.750038476923</v>
      </c>
      <c r="L114" s="37">
        <f>Grupe!$K$9</f>
        <v>0</v>
      </c>
      <c r="M114" s="38">
        <f>Natasa[[#This Row],[Cijena s rabat 1. (€/km) ]]*(1-Natasa[[#This Row],[Rabat grupa 2. (%)]])</f>
        <v>72161.750038476923</v>
      </c>
    </row>
    <row r="115" spans="1:13">
      <c r="A115" s="77">
        <v>1010</v>
      </c>
      <c r="B115" s="2" t="s">
        <v>52</v>
      </c>
      <c r="C115" s="14" t="s">
        <v>64</v>
      </c>
      <c r="E115" s="15">
        <v>55.5</v>
      </c>
      <c r="F115" s="15">
        <v>3648</v>
      </c>
      <c r="H115" s="16">
        <v>5750</v>
      </c>
      <c r="I115" s="102">
        <v>93009.99351210118</v>
      </c>
      <c r="J115" s="6">
        <f>Grupe!$K$8</f>
        <v>0</v>
      </c>
      <c r="K115" s="7">
        <f t="shared" si="1"/>
        <v>93009.99351210118</v>
      </c>
      <c r="L115" s="37">
        <f>Grupe!$K$9</f>
        <v>0</v>
      </c>
      <c r="M115" s="38">
        <f>Natasa[[#This Row],[Cijena s rabat 1. (€/km) ]]*(1-Natasa[[#This Row],[Rabat grupa 2. (%)]])</f>
        <v>93009.99351210118</v>
      </c>
    </row>
    <row r="116" spans="1:13">
      <c r="A116" s="77">
        <v>1011</v>
      </c>
      <c r="B116" s="2" t="s">
        <v>65</v>
      </c>
      <c r="C116" s="14">
        <v>16</v>
      </c>
      <c r="D116" s="2" t="s">
        <v>66</v>
      </c>
      <c r="E116" s="15">
        <v>9.5</v>
      </c>
      <c r="F116" s="15">
        <v>153.6</v>
      </c>
      <c r="H116" s="16">
        <v>210</v>
      </c>
      <c r="I116" s="102">
        <v>4662.2204802688148</v>
      </c>
      <c r="J116" s="6">
        <f>Grupe!$K$8</f>
        <v>0</v>
      </c>
      <c r="K116" s="7">
        <f t="shared" si="1"/>
        <v>4662.2204802688148</v>
      </c>
      <c r="L116" s="37">
        <f>Grupe!$K$9</f>
        <v>0</v>
      </c>
      <c r="M116" s="38">
        <f>Natasa[[#This Row],[Cijena s rabat 1. (€/km) ]]*(1-Natasa[[#This Row],[Rabat grupa 2. (%)]])</f>
        <v>4662.2204802688148</v>
      </c>
    </row>
    <row r="117" spans="1:13">
      <c r="A117" s="77">
        <v>1011</v>
      </c>
      <c r="B117" s="2" t="s">
        <v>65</v>
      </c>
      <c r="C117" s="14">
        <v>25</v>
      </c>
      <c r="D117" s="2" t="s">
        <v>66</v>
      </c>
      <c r="E117" s="15">
        <v>11</v>
      </c>
      <c r="F117" s="15">
        <v>240</v>
      </c>
      <c r="H117" s="16">
        <v>300</v>
      </c>
      <c r="I117" s="102">
        <v>6287.6177677056903</v>
      </c>
      <c r="J117" s="6">
        <f>Grupe!$K$8</f>
        <v>0</v>
      </c>
      <c r="K117" s="7">
        <f t="shared" si="1"/>
        <v>6287.6177677056903</v>
      </c>
      <c r="L117" s="37">
        <f>Grupe!$K$9</f>
        <v>0</v>
      </c>
      <c r="M117" s="38">
        <f>Natasa[[#This Row],[Cijena s rabat 1. (€/km) ]]*(1-Natasa[[#This Row],[Rabat grupa 2. (%)]])</f>
        <v>6287.6177677056903</v>
      </c>
    </row>
    <row r="118" spans="1:13">
      <c r="A118" s="77">
        <v>1011</v>
      </c>
      <c r="B118" s="2" t="s">
        <v>65</v>
      </c>
      <c r="C118" s="14">
        <v>35</v>
      </c>
      <c r="D118" s="2" t="s">
        <v>66</v>
      </c>
      <c r="E118" s="15">
        <v>12</v>
      </c>
      <c r="F118" s="15">
        <v>336</v>
      </c>
      <c r="H118" s="16">
        <v>400</v>
      </c>
      <c r="I118" s="102">
        <v>8464.6293519659503</v>
      </c>
      <c r="J118" s="6">
        <f>Grupe!$K$8</f>
        <v>0</v>
      </c>
      <c r="K118" s="7">
        <f t="shared" si="1"/>
        <v>8464.6293519659503</v>
      </c>
      <c r="L118" s="37">
        <f>Grupe!$K$9</f>
        <v>0</v>
      </c>
      <c r="M118" s="38">
        <f>Natasa[[#This Row],[Cijena s rabat 1. (€/km) ]]*(1-Natasa[[#This Row],[Rabat grupa 2. (%)]])</f>
        <v>8464.6293519659503</v>
      </c>
    </row>
    <row r="119" spans="1:13">
      <c r="A119" s="77">
        <v>1011</v>
      </c>
      <c r="B119" s="2" t="s">
        <v>65</v>
      </c>
      <c r="C119" s="14">
        <v>50</v>
      </c>
      <c r="D119" s="2" t="s">
        <v>66</v>
      </c>
      <c r="E119" s="15">
        <v>14</v>
      </c>
      <c r="F119" s="15">
        <v>480</v>
      </c>
      <c r="H119" s="16">
        <v>560</v>
      </c>
      <c r="I119" s="102">
        <v>11974.545233532535</v>
      </c>
      <c r="J119" s="6">
        <f>Grupe!$K$8</f>
        <v>0</v>
      </c>
      <c r="K119" s="7">
        <f t="shared" si="1"/>
        <v>11974.545233532535</v>
      </c>
      <c r="L119" s="37">
        <f>Grupe!$K$9</f>
        <v>0</v>
      </c>
      <c r="M119" s="38">
        <f>Natasa[[#This Row],[Cijena s rabat 1. (€/km) ]]*(1-Natasa[[#This Row],[Rabat grupa 2. (%)]])</f>
        <v>11974.545233532535</v>
      </c>
    </row>
    <row r="120" spans="1:13">
      <c r="A120" s="77">
        <v>1011</v>
      </c>
      <c r="B120" s="2" t="s">
        <v>65</v>
      </c>
      <c r="C120" s="14">
        <v>70</v>
      </c>
      <c r="D120" s="2" t="s">
        <v>66</v>
      </c>
      <c r="E120" s="15">
        <v>16.5</v>
      </c>
      <c r="F120" s="15">
        <v>672</v>
      </c>
      <c r="H120" s="16">
        <v>780</v>
      </c>
      <c r="I120" s="102">
        <v>17360.146028318846</v>
      </c>
      <c r="J120" s="6">
        <f>Grupe!$K$8</f>
        <v>0</v>
      </c>
      <c r="K120" s="7">
        <f t="shared" si="1"/>
        <v>17360.146028318846</v>
      </c>
      <c r="L120" s="37">
        <f>Grupe!$K$9</f>
        <v>0</v>
      </c>
      <c r="M120" s="38">
        <f>Natasa[[#This Row],[Cijena s rabat 1. (€/km) ]]*(1-Natasa[[#This Row],[Rabat grupa 2. (%)]])</f>
        <v>17360.146028318846</v>
      </c>
    </row>
    <row r="121" spans="1:13">
      <c r="A121" s="77">
        <v>1011</v>
      </c>
      <c r="B121" s="2" t="s">
        <v>65</v>
      </c>
      <c r="C121" s="14">
        <v>95</v>
      </c>
      <c r="D121" s="2" t="s">
        <v>66</v>
      </c>
      <c r="E121" s="15">
        <v>18.5</v>
      </c>
      <c r="F121" s="15">
        <v>912</v>
      </c>
      <c r="H121" s="16">
        <v>1010</v>
      </c>
      <c r="I121" s="102">
        <v>22955.79212474254</v>
      </c>
      <c r="J121" s="6">
        <f>Grupe!$K$8</f>
        <v>0</v>
      </c>
      <c r="K121" s="7">
        <f t="shared" si="1"/>
        <v>22955.79212474254</v>
      </c>
      <c r="L121" s="37">
        <f>Grupe!$K$9</f>
        <v>0</v>
      </c>
      <c r="M121" s="38">
        <f>Natasa[[#This Row],[Cijena s rabat 1. (€/km) ]]*(1-Natasa[[#This Row],[Rabat grupa 2. (%)]])</f>
        <v>22955.79212474254</v>
      </c>
    </row>
    <row r="122" spans="1:13">
      <c r="A122" s="77">
        <v>1012</v>
      </c>
      <c r="B122" s="2" t="s">
        <v>67</v>
      </c>
      <c r="C122" s="14" t="s">
        <v>69</v>
      </c>
      <c r="D122" s="2" t="s">
        <v>68</v>
      </c>
      <c r="E122" s="15">
        <v>6</v>
      </c>
      <c r="F122" s="15">
        <v>9.6</v>
      </c>
      <c r="H122" s="16">
        <v>45</v>
      </c>
      <c r="I122" s="102">
        <v>368.70678562713209</v>
      </c>
      <c r="J122" s="6">
        <f>Grupe!$K$8</f>
        <v>0</v>
      </c>
      <c r="K122" s="7">
        <f t="shared" si="1"/>
        <v>368.70678562713209</v>
      </c>
      <c r="L122" s="37">
        <f>Grupe!$K$9</f>
        <v>0</v>
      </c>
      <c r="M122" s="38">
        <f>Natasa[[#This Row],[Cijena s rabat 1. (€/km) ]]*(1-Natasa[[#This Row],[Rabat grupa 2. (%)]])</f>
        <v>368.70678562713209</v>
      </c>
    </row>
    <row r="123" spans="1:13">
      <c r="A123" s="77">
        <v>1012</v>
      </c>
      <c r="B123" s="2" t="s">
        <v>67</v>
      </c>
      <c r="C123" s="14" t="s">
        <v>70</v>
      </c>
      <c r="D123" s="2" t="s">
        <v>68</v>
      </c>
      <c r="E123" s="15">
        <v>6.2</v>
      </c>
      <c r="F123" s="15">
        <v>14.4</v>
      </c>
      <c r="H123" s="16">
        <v>50</v>
      </c>
      <c r="I123" s="102">
        <v>549.60046329406293</v>
      </c>
      <c r="J123" s="6">
        <f>Grupe!$K$8</f>
        <v>0</v>
      </c>
      <c r="K123" s="7">
        <f t="shared" si="1"/>
        <v>549.60046329406293</v>
      </c>
      <c r="L123" s="37">
        <f>Grupe!$K$9</f>
        <v>0</v>
      </c>
      <c r="M123" s="38">
        <f>Natasa[[#This Row],[Cijena s rabat 1. (€/km) ]]*(1-Natasa[[#This Row],[Rabat grupa 2. (%)]])</f>
        <v>549.60046329406293</v>
      </c>
    </row>
    <row r="124" spans="1:13">
      <c r="A124" s="77">
        <v>1012</v>
      </c>
      <c r="B124" s="2" t="s">
        <v>67</v>
      </c>
      <c r="C124" s="14" t="s">
        <v>71</v>
      </c>
      <c r="D124" s="2" t="s">
        <v>68</v>
      </c>
      <c r="E124" s="15">
        <v>6.5</v>
      </c>
      <c r="F124" s="15">
        <v>19.2</v>
      </c>
      <c r="H124" s="16">
        <v>60</v>
      </c>
      <c r="I124" s="102">
        <v>672.17322848914159</v>
      </c>
      <c r="J124" s="6">
        <f>Grupe!$K$8</f>
        <v>0</v>
      </c>
      <c r="K124" s="7">
        <f t="shared" si="1"/>
        <v>672.17322848914159</v>
      </c>
      <c r="L124" s="37">
        <f>Grupe!$K$9</f>
        <v>0</v>
      </c>
      <c r="M124" s="38">
        <f>Natasa[[#This Row],[Cijena s rabat 1. (€/km) ]]*(1-Natasa[[#This Row],[Rabat grupa 2. (%)]])</f>
        <v>672.17322848914159</v>
      </c>
    </row>
    <row r="125" spans="1:13">
      <c r="A125" s="77">
        <v>1012</v>
      </c>
      <c r="B125" s="2" t="s">
        <v>67</v>
      </c>
      <c r="C125" s="14" t="s">
        <v>72</v>
      </c>
      <c r="D125" s="2" t="s">
        <v>68</v>
      </c>
      <c r="E125" s="15">
        <v>7</v>
      </c>
      <c r="F125" s="15">
        <v>24</v>
      </c>
      <c r="H125" s="16">
        <v>70</v>
      </c>
      <c r="I125" s="102">
        <v>910.39932858602856</v>
      </c>
      <c r="J125" s="6">
        <f>Grupe!$K$8</f>
        <v>0</v>
      </c>
      <c r="K125" s="7">
        <f t="shared" si="1"/>
        <v>910.39932858602856</v>
      </c>
      <c r="L125" s="37">
        <f>Grupe!$K$9</f>
        <v>0</v>
      </c>
      <c r="M125" s="38">
        <f>Natasa[[#This Row],[Cijena s rabat 1. (€/km) ]]*(1-Natasa[[#This Row],[Rabat grupa 2. (%)]])</f>
        <v>910.39932858602856</v>
      </c>
    </row>
    <row r="126" spans="1:13">
      <c r="A126" s="77">
        <v>1012</v>
      </c>
      <c r="B126" s="2" t="s">
        <v>67</v>
      </c>
      <c r="C126" s="14" t="s">
        <v>73</v>
      </c>
      <c r="D126" s="2" t="s">
        <v>68</v>
      </c>
      <c r="E126" s="15">
        <v>7.5</v>
      </c>
      <c r="F126" s="15">
        <v>33.6</v>
      </c>
      <c r="H126" s="16">
        <v>85</v>
      </c>
      <c r="I126" s="102">
        <v>1119.9592174679374</v>
      </c>
      <c r="J126" s="6">
        <f>Grupe!$K$8</f>
        <v>0</v>
      </c>
      <c r="K126" s="7">
        <f t="shared" si="1"/>
        <v>1119.9592174679374</v>
      </c>
      <c r="L126" s="37">
        <f>Grupe!$K$9</f>
        <v>0</v>
      </c>
      <c r="M126" s="38">
        <f>Natasa[[#This Row],[Cijena s rabat 1. (€/km) ]]*(1-Natasa[[#This Row],[Rabat grupa 2. (%)]])</f>
        <v>1119.9592174679374</v>
      </c>
    </row>
    <row r="127" spans="1:13">
      <c r="A127" s="77">
        <v>1012</v>
      </c>
      <c r="B127" s="2" t="s">
        <v>67</v>
      </c>
      <c r="C127" s="14" t="s">
        <v>74</v>
      </c>
      <c r="D127" s="2" t="s">
        <v>68</v>
      </c>
      <c r="E127" s="15">
        <v>9.5</v>
      </c>
      <c r="F127" s="15">
        <v>48</v>
      </c>
      <c r="H127" s="16">
        <v>125</v>
      </c>
      <c r="I127" s="102">
        <v>1696.2489118931869</v>
      </c>
      <c r="J127" s="6">
        <f>Grupe!$K$8</f>
        <v>0</v>
      </c>
      <c r="K127" s="7">
        <f t="shared" si="1"/>
        <v>1696.2489118931869</v>
      </c>
      <c r="L127" s="37">
        <f>Grupe!$K$9</f>
        <v>0</v>
      </c>
      <c r="M127" s="38">
        <f>Natasa[[#This Row],[Cijena s rabat 1. (€/km) ]]*(1-Natasa[[#This Row],[Rabat grupa 2. (%)]])</f>
        <v>1696.2489118931869</v>
      </c>
    </row>
    <row r="128" spans="1:13">
      <c r="A128" s="77">
        <v>1012</v>
      </c>
      <c r="B128" s="2" t="s">
        <v>67</v>
      </c>
      <c r="C128" s="14" t="s">
        <v>75</v>
      </c>
      <c r="D128" s="2" t="s">
        <v>68</v>
      </c>
      <c r="E128" s="15">
        <v>10</v>
      </c>
      <c r="F128" s="15">
        <v>57.6</v>
      </c>
      <c r="H128" s="16">
        <v>140</v>
      </c>
      <c r="I128" s="102">
        <v>1848.4763783451394</v>
      </c>
      <c r="J128" s="6">
        <f>Grupe!$K$8</f>
        <v>0</v>
      </c>
      <c r="K128" s="7">
        <f t="shared" si="1"/>
        <v>1848.4763783451394</v>
      </c>
      <c r="L128" s="37">
        <f>Grupe!$K$9</f>
        <v>0</v>
      </c>
      <c r="M128" s="38">
        <f>Natasa[[#This Row],[Cijena s rabat 1. (€/km) ]]*(1-Natasa[[#This Row],[Rabat grupa 2. (%)]])</f>
        <v>1848.4763783451394</v>
      </c>
    </row>
    <row r="129" spans="1:13">
      <c r="A129" s="77">
        <v>1012</v>
      </c>
      <c r="B129" s="2" t="s">
        <v>67</v>
      </c>
      <c r="C129" s="14" t="s">
        <v>76</v>
      </c>
      <c r="D129" s="2" t="s">
        <v>68</v>
      </c>
      <c r="E129" s="15">
        <v>10.5</v>
      </c>
      <c r="F129" s="15">
        <v>67.2</v>
      </c>
      <c r="H129" s="16">
        <v>160</v>
      </c>
      <c r="I129" s="102">
        <v>2535.4769574627185</v>
      </c>
      <c r="J129" s="6">
        <f>Grupe!$K$8</f>
        <v>0</v>
      </c>
      <c r="K129" s="7">
        <f t="shared" si="1"/>
        <v>2535.4769574627185</v>
      </c>
      <c r="L129" s="37">
        <f>Grupe!$K$9</f>
        <v>0</v>
      </c>
      <c r="M129" s="38">
        <f>Natasa[[#This Row],[Cijena s rabat 1. (€/km) ]]*(1-Natasa[[#This Row],[Rabat grupa 2. (%)]])</f>
        <v>2535.4769574627185</v>
      </c>
    </row>
    <row r="130" spans="1:13">
      <c r="A130" s="77">
        <v>1012</v>
      </c>
      <c r="B130" s="2" t="s">
        <v>67</v>
      </c>
      <c r="C130" s="14" t="s">
        <v>77</v>
      </c>
      <c r="D130" s="2" t="s">
        <v>68</v>
      </c>
      <c r="E130" s="15">
        <v>12.5</v>
      </c>
      <c r="F130" s="15">
        <v>100.8</v>
      </c>
      <c r="H130" s="16">
        <v>230</v>
      </c>
      <c r="I130" s="102">
        <v>3748.3542388688606</v>
      </c>
      <c r="J130" s="6">
        <f>Grupe!$K$8</f>
        <v>0</v>
      </c>
      <c r="K130" s="7">
        <f t="shared" ref="K130:K193" si="2">I130*(1-J130)</f>
        <v>3748.3542388688606</v>
      </c>
      <c r="L130" s="37">
        <f>Grupe!$K$9</f>
        <v>0</v>
      </c>
      <c r="M130" s="38">
        <f>Natasa[[#This Row],[Cijena s rabat 1. (€/km) ]]*(1-Natasa[[#This Row],[Rabat grupa 2. (%)]])</f>
        <v>3748.3542388688606</v>
      </c>
    </row>
    <row r="131" spans="1:13">
      <c r="A131" s="77">
        <v>1012</v>
      </c>
      <c r="B131" s="2" t="s">
        <v>67</v>
      </c>
      <c r="C131" s="14" t="s">
        <v>78</v>
      </c>
      <c r="D131" s="2" t="s">
        <v>68</v>
      </c>
      <c r="E131" s="15">
        <v>14</v>
      </c>
      <c r="F131" s="15">
        <v>120</v>
      </c>
      <c r="H131" s="16">
        <v>280</v>
      </c>
      <c r="I131" s="102">
        <v>4140.7847855014907</v>
      </c>
      <c r="J131" s="6">
        <f>Grupe!$K$8</f>
        <v>0</v>
      </c>
      <c r="K131" s="7">
        <f t="shared" si="2"/>
        <v>4140.7847855014907</v>
      </c>
      <c r="L131" s="37">
        <f>Grupe!$K$9</f>
        <v>0</v>
      </c>
      <c r="M131" s="38">
        <f>Natasa[[#This Row],[Cijena s rabat 1. (€/km) ]]*(1-Natasa[[#This Row],[Rabat grupa 2. (%)]])</f>
        <v>4140.7847855014907</v>
      </c>
    </row>
    <row r="132" spans="1:13">
      <c r="A132" s="77">
        <v>1012</v>
      </c>
      <c r="B132" s="2" t="s">
        <v>67</v>
      </c>
      <c r="C132" s="14" t="s">
        <v>35</v>
      </c>
      <c r="D132" s="2" t="s">
        <v>68</v>
      </c>
      <c r="E132" s="15">
        <v>6.5</v>
      </c>
      <c r="F132" s="15">
        <v>14.4</v>
      </c>
      <c r="H132" s="16">
        <v>50</v>
      </c>
      <c r="I132" s="102">
        <v>490.29106078031498</v>
      </c>
      <c r="J132" s="6">
        <f>Grupe!$K$8</f>
        <v>0</v>
      </c>
      <c r="K132" s="7">
        <f t="shared" si="2"/>
        <v>490.29106078031498</v>
      </c>
      <c r="L132" s="37">
        <f>Grupe!$K$9</f>
        <v>0</v>
      </c>
      <c r="M132" s="38">
        <f>Natasa[[#This Row],[Cijena s rabat 1. (€/km) ]]*(1-Natasa[[#This Row],[Rabat grupa 2. (%)]])</f>
        <v>490.29106078031498</v>
      </c>
    </row>
    <row r="133" spans="1:13">
      <c r="A133" s="77">
        <v>1012</v>
      </c>
      <c r="B133" s="2" t="s">
        <v>67</v>
      </c>
      <c r="C133" s="14" t="s">
        <v>38</v>
      </c>
      <c r="D133" s="2" t="s">
        <v>68</v>
      </c>
      <c r="E133" s="15">
        <v>6.5</v>
      </c>
      <c r="F133" s="15">
        <v>21.6</v>
      </c>
      <c r="H133" s="16">
        <v>65</v>
      </c>
      <c r="I133" s="102">
        <v>644.49550731605939</v>
      </c>
      <c r="J133" s="6">
        <f>Grupe!$K$8</f>
        <v>0</v>
      </c>
      <c r="K133" s="7">
        <f t="shared" si="2"/>
        <v>644.49550731605939</v>
      </c>
      <c r="L133" s="37">
        <f>Grupe!$K$9</f>
        <v>0</v>
      </c>
      <c r="M133" s="38">
        <f>Natasa[[#This Row],[Cijena s rabat 1. (€/km) ]]*(1-Natasa[[#This Row],[Rabat grupa 2. (%)]])</f>
        <v>644.49550731605939</v>
      </c>
    </row>
    <row r="134" spans="1:13">
      <c r="A134" s="77">
        <v>1012</v>
      </c>
      <c r="B134" s="2" t="s">
        <v>67</v>
      </c>
      <c r="C134" s="14" t="s">
        <v>39</v>
      </c>
      <c r="D134" s="2" t="s">
        <v>68</v>
      </c>
      <c r="E134" s="15">
        <v>7.5</v>
      </c>
      <c r="F134" s="15">
        <v>28.8</v>
      </c>
      <c r="H134" s="16">
        <v>75</v>
      </c>
      <c r="I134" s="102">
        <v>850.101436030385</v>
      </c>
      <c r="J134" s="6">
        <f>Grupe!$K$8</f>
        <v>0</v>
      </c>
      <c r="K134" s="7">
        <f t="shared" si="2"/>
        <v>850.101436030385</v>
      </c>
      <c r="L134" s="37">
        <f>Grupe!$K$9</f>
        <v>0</v>
      </c>
      <c r="M134" s="38">
        <f>Natasa[[#This Row],[Cijena s rabat 1. (€/km) ]]*(1-Natasa[[#This Row],[Rabat grupa 2. (%)]])</f>
        <v>850.101436030385</v>
      </c>
    </row>
    <row r="135" spans="1:13">
      <c r="A135" s="77">
        <v>1012</v>
      </c>
      <c r="B135" s="2" t="s">
        <v>67</v>
      </c>
      <c r="C135" s="14" t="s">
        <v>40</v>
      </c>
      <c r="D135" s="2" t="s">
        <v>68</v>
      </c>
      <c r="E135" s="15">
        <v>8</v>
      </c>
      <c r="F135" s="15">
        <v>36</v>
      </c>
      <c r="H135" s="16">
        <v>95</v>
      </c>
      <c r="I135" s="102">
        <v>1074.4886755407306</v>
      </c>
      <c r="J135" s="6">
        <f>Grupe!$K$8</f>
        <v>0</v>
      </c>
      <c r="K135" s="7">
        <f t="shared" si="2"/>
        <v>1074.4886755407306</v>
      </c>
      <c r="L135" s="37">
        <f>Grupe!$K$9</f>
        <v>0</v>
      </c>
      <c r="M135" s="38">
        <f>Natasa[[#This Row],[Cijena s rabat 1. (€/km) ]]*(1-Natasa[[#This Row],[Rabat grupa 2. (%)]])</f>
        <v>1074.4886755407306</v>
      </c>
    </row>
    <row r="136" spans="1:13">
      <c r="A136" s="77">
        <v>1012</v>
      </c>
      <c r="B136" s="2" t="s">
        <v>67</v>
      </c>
      <c r="C136" s="14" t="s">
        <v>79</v>
      </c>
      <c r="D136" s="2" t="s">
        <v>68</v>
      </c>
      <c r="E136" s="15">
        <v>8.5</v>
      </c>
      <c r="F136" s="15">
        <v>43.2</v>
      </c>
      <c r="H136" s="16">
        <v>105</v>
      </c>
      <c r="I136" s="102">
        <v>1425.4026404137385</v>
      </c>
      <c r="J136" s="6">
        <f>Grupe!$K$8</f>
        <v>0</v>
      </c>
      <c r="K136" s="7">
        <f t="shared" si="2"/>
        <v>1425.4026404137385</v>
      </c>
      <c r="L136" s="37">
        <f>Grupe!$K$9</f>
        <v>0</v>
      </c>
      <c r="M136" s="38">
        <f>Natasa[[#This Row],[Cijena s rabat 1. (€/km) ]]*(1-Natasa[[#This Row],[Rabat grupa 2. (%)]])</f>
        <v>1425.4026404137385</v>
      </c>
    </row>
    <row r="137" spans="1:13">
      <c r="A137" s="77">
        <v>1012</v>
      </c>
      <c r="B137" s="2" t="s">
        <v>67</v>
      </c>
      <c r="C137" s="14" t="s">
        <v>80</v>
      </c>
      <c r="D137" s="2" t="s">
        <v>68</v>
      </c>
      <c r="E137" s="15">
        <v>8.5</v>
      </c>
      <c r="F137" s="15">
        <v>50.4</v>
      </c>
      <c r="H137" s="16">
        <v>120</v>
      </c>
      <c r="I137" s="102">
        <v>1513.3782541424644</v>
      </c>
      <c r="J137" s="6">
        <f>Grupe!$K$8</f>
        <v>0</v>
      </c>
      <c r="K137" s="7">
        <f t="shared" si="2"/>
        <v>1513.3782541424644</v>
      </c>
      <c r="L137" s="37">
        <f>Grupe!$K$9</f>
        <v>0</v>
      </c>
      <c r="M137" s="38">
        <f>Natasa[[#This Row],[Cijena s rabat 1. (€/km) ]]*(1-Natasa[[#This Row],[Rabat grupa 2. (%)]])</f>
        <v>1513.3782541424644</v>
      </c>
    </row>
    <row r="138" spans="1:13">
      <c r="A138" s="77">
        <v>1012</v>
      </c>
      <c r="B138" s="2" t="s">
        <v>67</v>
      </c>
      <c r="C138" s="14" t="s">
        <v>81</v>
      </c>
      <c r="D138" s="2" t="s">
        <v>68</v>
      </c>
      <c r="E138" s="15">
        <v>11</v>
      </c>
      <c r="F138" s="15">
        <v>72</v>
      </c>
      <c r="H138" s="16">
        <v>160</v>
      </c>
      <c r="I138" s="102">
        <v>2287.3659569468723</v>
      </c>
      <c r="J138" s="6">
        <f>Grupe!$K$8</f>
        <v>0</v>
      </c>
      <c r="K138" s="7">
        <f t="shared" si="2"/>
        <v>2287.3659569468723</v>
      </c>
      <c r="L138" s="37">
        <f>Grupe!$K$9</f>
        <v>0</v>
      </c>
      <c r="M138" s="38">
        <f>Natasa[[#This Row],[Cijena s rabat 1. (€/km) ]]*(1-Natasa[[#This Row],[Rabat grupa 2. (%)]])</f>
        <v>2287.3659569468723</v>
      </c>
    </row>
    <row r="139" spans="1:13">
      <c r="A139" s="77">
        <v>1012</v>
      </c>
      <c r="B139" s="2" t="s">
        <v>67</v>
      </c>
      <c r="C139" s="14" t="s">
        <v>82</v>
      </c>
      <c r="D139" s="2" t="s">
        <v>68</v>
      </c>
      <c r="E139" s="15">
        <v>11.5</v>
      </c>
      <c r="F139" s="15">
        <v>86.4</v>
      </c>
      <c r="H139" s="16">
        <v>180</v>
      </c>
      <c r="I139" s="102">
        <v>2582.924479473716</v>
      </c>
      <c r="J139" s="6">
        <f>Grupe!$K$8</f>
        <v>0</v>
      </c>
      <c r="K139" s="7">
        <f t="shared" si="2"/>
        <v>2582.924479473716</v>
      </c>
      <c r="L139" s="37">
        <f>Grupe!$K$9</f>
        <v>0</v>
      </c>
      <c r="M139" s="38">
        <f>Natasa[[#This Row],[Cijena s rabat 1. (€/km) ]]*(1-Natasa[[#This Row],[Rabat grupa 2. (%)]])</f>
        <v>2582.924479473716</v>
      </c>
    </row>
    <row r="140" spans="1:13">
      <c r="A140" s="77">
        <v>1012</v>
      </c>
      <c r="B140" s="2" t="s">
        <v>67</v>
      </c>
      <c r="C140" s="14" t="s">
        <v>83</v>
      </c>
      <c r="D140" s="2" t="s">
        <v>68</v>
      </c>
      <c r="E140" s="15">
        <v>14</v>
      </c>
      <c r="F140" s="15">
        <v>151.19999999999999</v>
      </c>
      <c r="H140" s="16">
        <v>310</v>
      </c>
      <c r="I140" s="102">
        <v>4811.9695239487382</v>
      </c>
      <c r="J140" s="6">
        <f>Grupe!$K$8</f>
        <v>0</v>
      </c>
      <c r="K140" s="7">
        <f t="shared" si="2"/>
        <v>4811.9695239487382</v>
      </c>
      <c r="L140" s="37">
        <f>Grupe!$K$9</f>
        <v>0</v>
      </c>
      <c r="M140" s="38">
        <f>Natasa[[#This Row],[Cijena s rabat 1. (€/km) ]]*(1-Natasa[[#This Row],[Rabat grupa 2. (%)]])</f>
        <v>4811.9695239487382</v>
      </c>
    </row>
    <row r="141" spans="1:13">
      <c r="A141" s="77">
        <v>1012</v>
      </c>
      <c r="B141" s="2" t="s">
        <v>67</v>
      </c>
      <c r="C141" s="14" t="s">
        <v>84</v>
      </c>
      <c r="D141" s="2" t="s">
        <v>68</v>
      </c>
      <c r="E141" s="15">
        <v>16.5</v>
      </c>
      <c r="F141" s="15">
        <v>180</v>
      </c>
      <c r="H141" s="16">
        <v>390</v>
      </c>
      <c r="I141" s="102">
        <v>5648.2320993925796</v>
      </c>
      <c r="J141" s="6">
        <f>Grupe!$K$8</f>
        <v>0</v>
      </c>
      <c r="K141" s="7">
        <f t="shared" si="2"/>
        <v>5648.2320993925796</v>
      </c>
      <c r="L141" s="37">
        <f>Grupe!$K$9</f>
        <v>0</v>
      </c>
      <c r="M141" s="38">
        <f>Natasa[[#This Row],[Cijena s rabat 1. (€/km) ]]*(1-Natasa[[#This Row],[Rabat grupa 2. (%)]])</f>
        <v>5648.2320993925796</v>
      </c>
    </row>
    <row r="142" spans="1:13">
      <c r="A142" s="77">
        <v>1012</v>
      </c>
      <c r="B142" s="2" t="s">
        <v>67</v>
      </c>
      <c r="C142" s="14" t="s">
        <v>43</v>
      </c>
      <c r="D142" s="2" t="s">
        <v>68</v>
      </c>
      <c r="E142" s="15">
        <v>7</v>
      </c>
      <c r="F142" s="15">
        <v>19.2</v>
      </c>
      <c r="H142" s="16">
        <v>65</v>
      </c>
      <c r="I142" s="102">
        <v>630.65664672951823</v>
      </c>
      <c r="J142" s="6">
        <f>Grupe!$K$8</f>
        <v>0</v>
      </c>
      <c r="K142" s="7">
        <f t="shared" si="2"/>
        <v>630.65664672951823</v>
      </c>
      <c r="L142" s="37">
        <f>Grupe!$K$9</f>
        <v>0</v>
      </c>
      <c r="M142" s="38">
        <f>Natasa[[#This Row],[Cijena s rabat 1. (€/km) ]]*(1-Natasa[[#This Row],[Rabat grupa 2. (%)]])</f>
        <v>630.65664672951823</v>
      </c>
    </row>
    <row r="143" spans="1:13">
      <c r="A143" s="77">
        <v>1012</v>
      </c>
      <c r="B143" s="2" t="s">
        <v>67</v>
      </c>
      <c r="C143" s="14" t="s">
        <v>44</v>
      </c>
      <c r="D143" s="2" t="s">
        <v>68</v>
      </c>
      <c r="E143" s="15">
        <v>7.5</v>
      </c>
      <c r="F143" s="15">
        <v>28.8</v>
      </c>
      <c r="H143" s="16">
        <v>75</v>
      </c>
      <c r="I143" s="102">
        <v>847.13596590469751</v>
      </c>
      <c r="J143" s="6">
        <f>Grupe!$K$8</f>
        <v>0</v>
      </c>
      <c r="K143" s="7">
        <f t="shared" si="2"/>
        <v>847.13596590469751</v>
      </c>
      <c r="L143" s="37">
        <f>Grupe!$K$9</f>
        <v>0</v>
      </c>
      <c r="M143" s="38">
        <f>Natasa[[#This Row],[Cijena s rabat 1. (€/km) ]]*(1-Natasa[[#This Row],[Rabat grupa 2. (%)]])</f>
        <v>847.13596590469751</v>
      </c>
    </row>
    <row r="144" spans="1:13">
      <c r="A144" s="77">
        <v>1012</v>
      </c>
      <c r="B144" s="2" t="s">
        <v>67</v>
      </c>
      <c r="C144" s="14" t="s">
        <v>45</v>
      </c>
      <c r="D144" s="2" t="s">
        <v>68</v>
      </c>
      <c r="E144" s="15">
        <v>8</v>
      </c>
      <c r="F144" s="15">
        <v>38.4</v>
      </c>
      <c r="H144" s="16">
        <v>95</v>
      </c>
      <c r="I144" s="102">
        <v>1107.1088469232923</v>
      </c>
      <c r="J144" s="6">
        <f>Grupe!$K$8</f>
        <v>0</v>
      </c>
      <c r="K144" s="7">
        <f t="shared" si="2"/>
        <v>1107.1088469232923</v>
      </c>
      <c r="L144" s="37">
        <f>Grupe!$K$9</f>
        <v>0</v>
      </c>
      <c r="M144" s="38">
        <f>Natasa[[#This Row],[Cijena s rabat 1. (€/km) ]]*(1-Natasa[[#This Row],[Rabat grupa 2. (%)]])</f>
        <v>1107.1088469232923</v>
      </c>
    </row>
    <row r="145" spans="1:13">
      <c r="A145" s="77">
        <v>1012</v>
      </c>
      <c r="B145" s="2" t="s">
        <v>67</v>
      </c>
      <c r="C145" s="14" t="s">
        <v>46</v>
      </c>
      <c r="D145" s="2" t="s">
        <v>68</v>
      </c>
      <c r="E145" s="15">
        <v>8.5</v>
      </c>
      <c r="F145" s="15">
        <v>48</v>
      </c>
      <c r="H145" s="16">
        <v>120</v>
      </c>
      <c r="I145" s="102">
        <v>1403.6558594920314</v>
      </c>
      <c r="J145" s="6">
        <f>Grupe!$K$8</f>
        <v>0</v>
      </c>
      <c r="K145" s="7">
        <f t="shared" si="2"/>
        <v>1403.6558594920314</v>
      </c>
      <c r="L145" s="37">
        <f>Grupe!$K$9</f>
        <v>0</v>
      </c>
      <c r="M145" s="38">
        <f>Natasa[[#This Row],[Cijena s rabat 1. (€/km) ]]*(1-Natasa[[#This Row],[Rabat grupa 2. (%)]])</f>
        <v>1403.6558594920314</v>
      </c>
    </row>
    <row r="146" spans="1:13">
      <c r="A146" s="77">
        <v>1012</v>
      </c>
      <c r="B146" s="2" t="s">
        <v>67</v>
      </c>
      <c r="C146" s="14" t="s">
        <v>47</v>
      </c>
      <c r="D146" s="2" t="s">
        <v>68</v>
      </c>
      <c r="E146" s="15">
        <v>9</v>
      </c>
      <c r="F146" s="15">
        <v>67.2</v>
      </c>
      <c r="H146" s="16">
        <v>140</v>
      </c>
      <c r="I146" s="102">
        <v>1935.4635020319693</v>
      </c>
      <c r="J146" s="6">
        <f>Grupe!$K$8</f>
        <v>0</v>
      </c>
      <c r="K146" s="7">
        <f t="shared" si="2"/>
        <v>1935.4635020319693</v>
      </c>
      <c r="L146" s="37">
        <f>Grupe!$K$9</f>
        <v>0</v>
      </c>
      <c r="M146" s="38">
        <f>Natasa[[#This Row],[Cijena s rabat 1. (€/km) ]]*(1-Natasa[[#This Row],[Rabat grupa 2. (%)]])</f>
        <v>1935.4635020319693</v>
      </c>
    </row>
    <row r="147" spans="1:13">
      <c r="A147" s="77">
        <v>1012</v>
      </c>
      <c r="B147" s="2" t="s">
        <v>67</v>
      </c>
      <c r="C147" s="14" t="s">
        <v>85</v>
      </c>
      <c r="D147" s="2" t="s">
        <v>68</v>
      </c>
      <c r="E147" s="15">
        <v>11.5</v>
      </c>
      <c r="F147" s="15">
        <v>96</v>
      </c>
      <c r="H147" s="16">
        <v>200</v>
      </c>
      <c r="I147" s="102">
        <v>2876.5060219167685</v>
      </c>
      <c r="J147" s="6">
        <f>Grupe!$K$8</f>
        <v>0</v>
      </c>
      <c r="K147" s="7">
        <f t="shared" si="2"/>
        <v>2876.5060219167685</v>
      </c>
      <c r="L147" s="37">
        <f>Grupe!$K$9</f>
        <v>0</v>
      </c>
      <c r="M147" s="38">
        <f>Natasa[[#This Row],[Cijena s rabat 1. (€/km) ]]*(1-Natasa[[#This Row],[Rabat grupa 2. (%)]])</f>
        <v>2876.5060219167685</v>
      </c>
    </row>
    <row r="148" spans="1:13">
      <c r="A148" s="77">
        <v>1012</v>
      </c>
      <c r="B148" s="2" t="s">
        <v>67</v>
      </c>
      <c r="C148" s="14" t="s">
        <v>86</v>
      </c>
      <c r="D148" s="2" t="s">
        <v>68</v>
      </c>
      <c r="E148" s="15">
        <v>12</v>
      </c>
      <c r="F148" s="15">
        <v>115.2</v>
      </c>
      <c r="H148" s="16">
        <v>220</v>
      </c>
      <c r="I148" s="102">
        <v>3220.5005564965049</v>
      </c>
      <c r="J148" s="6">
        <f>Grupe!$K$8</f>
        <v>0</v>
      </c>
      <c r="K148" s="7">
        <f t="shared" si="2"/>
        <v>3220.5005564965049</v>
      </c>
      <c r="L148" s="37">
        <f>Grupe!$K$9</f>
        <v>0</v>
      </c>
      <c r="M148" s="38">
        <f>Natasa[[#This Row],[Cijena s rabat 1. (€/km) ]]*(1-Natasa[[#This Row],[Rabat grupa 2. (%)]])</f>
        <v>3220.5005564965049</v>
      </c>
    </row>
    <row r="149" spans="1:13">
      <c r="A149" s="77">
        <v>1012</v>
      </c>
      <c r="B149" s="2" t="s">
        <v>67</v>
      </c>
      <c r="C149" s="14" t="s">
        <v>87</v>
      </c>
      <c r="D149" s="2" t="s">
        <v>68</v>
      </c>
      <c r="E149" s="15">
        <v>13</v>
      </c>
      <c r="F149" s="15">
        <v>134.4</v>
      </c>
      <c r="H149" s="16">
        <v>270</v>
      </c>
      <c r="I149" s="102">
        <v>3555.59868069918</v>
      </c>
      <c r="J149" s="6">
        <f>Grupe!$K$8</f>
        <v>0</v>
      </c>
      <c r="K149" s="7">
        <f t="shared" si="2"/>
        <v>3555.59868069918</v>
      </c>
      <c r="L149" s="37">
        <f>Grupe!$K$9</f>
        <v>0</v>
      </c>
      <c r="M149" s="38">
        <f>Natasa[[#This Row],[Cijena s rabat 1. (€/km) ]]*(1-Natasa[[#This Row],[Rabat grupa 2. (%)]])</f>
        <v>3555.59868069918</v>
      </c>
    </row>
    <row r="150" spans="1:13">
      <c r="A150" s="77">
        <v>1012</v>
      </c>
      <c r="B150" s="2" t="s">
        <v>67</v>
      </c>
      <c r="C150" s="14" t="s">
        <v>88</v>
      </c>
      <c r="D150" s="2" t="s">
        <v>68</v>
      </c>
      <c r="E150" s="15">
        <v>14</v>
      </c>
      <c r="F150" s="15">
        <v>153.6</v>
      </c>
      <c r="H150" s="16">
        <v>300</v>
      </c>
      <c r="I150" s="102">
        <v>4599.4441649411401</v>
      </c>
      <c r="J150" s="6">
        <f>Grupe!$K$8</f>
        <v>0</v>
      </c>
      <c r="K150" s="7">
        <f t="shared" si="2"/>
        <v>4599.4441649411401</v>
      </c>
      <c r="L150" s="37">
        <f>Grupe!$K$9</f>
        <v>0</v>
      </c>
      <c r="M150" s="38">
        <f>Natasa[[#This Row],[Cijena s rabat 1. (€/km) ]]*(1-Natasa[[#This Row],[Rabat grupa 2. (%)]])</f>
        <v>4599.4441649411401</v>
      </c>
    </row>
    <row r="151" spans="1:13">
      <c r="A151" s="77">
        <v>1012</v>
      </c>
      <c r="B151" s="2" t="s">
        <v>67</v>
      </c>
      <c r="C151" s="14" t="s">
        <v>89</v>
      </c>
      <c r="D151" s="2" t="s">
        <v>68</v>
      </c>
      <c r="E151" s="15">
        <v>14.5</v>
      </c>
      <c r="F151" s="15">
        <v>172.8</v>
      </c>
      <c r="H151" s="16">
        <v>330</v>
      </c>
      <c r="I151" s="102">
        <v>5124.3323771878086</v>
      </c>
      <c r="J151" s="6">
        <f>Grupe!$K$8</f>
        <v>0</v>
      </c>
      <c r="K151" s="7">
        <f t="shared" si="2"/>
        <v>5124.3323771878086</v>
      </c>
      <c r="L151" s="37">
        <f>Grupe!$K$9</f>
        <v>0</v>
      </c>
      <c r="M151" s="38">
        <f>Natasa[[#This Row],[Cijena s rabat 1. (€/km) ]]*(1-Natasa[[#This Row],[Rabat grupa 2. (%)]])</f>
        <v>5124.3323771878086</v>
      </c>
    </row>
    <row r="152" spans="1:13">
      <c r="A152" s="77">
        <v>1012</v>
      </c>
      <c r="B152" s="2" t="s">
        <v>67</v>
      </c>
      <c r="C152" s="14" t="s">
        <v>90</v>
      </c>
      <c r="D152" s="2" t="s">
        <v>68</v>
      </c>
      <c r="E152" s="15">
        <v>15.5</v>
      </c>
      <c r="F152" s="15">
        <v>201.6</v>
      </c>
      <c r="H152" s="16">
        <v>390</v>
      </c>
      <c r="I152" s="102">
        <v>6214.6368933988733</v>
      </c>
      <c r="J152" s="6">
        <f>Grupe!$K$8</f>
        <v>0</v>
      </c>
      <c r="K152" s="7">
        <f t="shared" si="2"/>
        <v>6214.6368933988733</v>
      </c>
      <c r="L152" s="37">
        <f>Grupe!$K$9</f>
        <v>0</v>
      </c>
      <c r="M152" s="38">
        <f>Natasa[[#This Row],[Cijena s rabat 1. (€/km) ]]*(1-Natasa[[#This Row],[Rabat grupa 2. (%)]])</f>
        <v>6214.6368933988733</v>
      </c>
    </row>
    <row r="153" spans="1:13">
      <c r="A153" s="77">
        <v>1012</v>
      </c>
      <c r="B153" s="2" t="s">
        <v>67</v>
      </c>
      <c r="C153" s="14" t="s">
        <v>91</v>
      </c>
      <c r="D153" s="2" t="s">
        <v>68</v>
      </c>
      <c r="E153" s="15">
        <v>17.5</v>
      </c>
      <c r="F153" s="15">
        <v>240</v>
      </c>
      <c r="H153" s="16">
        <v>480</v>
      </c>
      <c r="I153" s="102">
        <v>6917.4533131867847</v>
      </c>
      <c r="J153" s="6">
        <f>Grupe!$K$8</f>
        <v>0</v>
      </c>
      <c r="K153" s="7">
        <f t="shared" si="2"/>
        <v>6917.4533131867847</v>
      </c>
      <c r="L153" s="37">
        <f>Grupe!$K$9</f>
        <v>0</v>
      </c>
      <c r="M153" s="38">
        <f>Natasa[[#This Row],[Cijena s rabat 1. (€/km) ]]*(1-Natasa[[#This Row],[Rabat grupa 2. (%)]])</f>
        <v>6917.4533131867847</v>
      </c>
    </row>
    <row r="154" spans="1:13">
      <c r="A154" s="77">
        <v>1012</v>
      </c>
      <c r="B154" s="2" t="s">
        <v>67</v>
      </c>
      <c r="C154" s="14" t="s">
        <v>92</v>
      </c>
      <c r="D154" s="2" t="s">
        <v>68</v>
      </c>
      <c r="E154" s="15">
        <v>20</v>
      </c>
      <c r="F154" s="15">
        <v>326.39999999999998</v>
      </c>
      <c r="H154" s="16">
        <v>640</v>
      </c>
      <c r="I154" s="102">
        <v>10250.64173445941</v>
      </c>
      <c r="J154" s="6">
        <f>Grupe!$K$8</f>
        <v>0</v>
      </c>
      <c r="K154" s="7">
        <f t="shared" si="2"/>
        <v>10250.64173445941</v>
      </c>
      <c r="L154" s="37">
        <f>Grupe!$K$9</f>
        <v>0</v>
      </c>
      <c r="M154" s="38">
        <f>Natasa[[#This Row],[Cijena s rabat 1. (€/km) ]]*(1-Natasa[[#This Row],[Rabat grupa 2. (%)]])</f>
        <v>10250.64173445941</v>
      </c>
    </row>
    <row r="155" spans="1:13">
      <c r="A155" s="77">
        <v>1012</v>
      </c>
      <c r="B155" s="2" t="s">
        <v>67</v>
      </c>
      <c r="C155" s="14" t="s">
        <v>8</v>
      </c>
      <c r="D155" s="2" t="s">
        <v>68</v>
      </c>
      <c r="E155" s="15">
        <v>7.5</v>
      </c>
      <c r="F155" s="15">
        <v>28.8</v>
      </c>
      <c r="H155" s="16">
        <v>80</v>
      </c>
      <c r="I155" s="102">
        <v>860.97482649123901</v>
      </c>
      <c r="J155" s="6">
        <f>Grupe!$K$8</f>
        <v>0</v>
      </c>
      <c r="K155" s="7">
        <f t="shared" si="2"/>
        <v>860.97482649123901</v>
      </c>
      <c r="L155" s="37">
        <f>Grupe!$K$9</f>
        <v>0</v>
      </c>
      <c r="M155" s="38">
        <f>Natasa[[#This Row],[Cijena s rabat 1. (€/km) ]]*(1-Natasa[[#This Row],[Rabat grupa 2. (%)]])</f>
        <v>860.97482649123901</v>
      </c>
    </row>
    <row r="156" spans="1:13">
      <c r="A156" s="77">
        <v>1012</v>
      </c>
      <c r="B156" s="2" t="s">
        <v>67</v>
      </c>
      <c r="C156" s="14" t="s">
        <v>31</v>
      </c>
      <c r="D156" s="2" t="s">
        <v>68</v>
      </c>
      <c r="E156" s="15">
        <v>8</v>
      </c>
      <c r="F156" s="15">
        <v>43.2</v>
      </c>
      <c r="H156" s="16">
        <v>100</v>
      </c>
      <c r="I156" s="102">
        <v>1087.3390460853759</v>
      </c>
      <c r="J156" s="6">
        <f>Grupe!$K$8</f>
        <v>0</v>
      </c>
      <c r="K156" s="7">
        <f t="shared" si="2"/>
        <v>1087.3390460853759</v>
      </c>
      <c r="L156" s="37">
        <f>Grupe!$K$9</f>
        <v>0</v>
      </c>
      <c r="M156" s="38">
        <f>Natasa[[#This Row],[Cijena s rabat 1. (€/km) ]]*(1-Natasa[[#This Row],[Rabat grupa 2. (%)]])</f>
        <v>1087.3390460853759</v>
      </c>
    </row>
    <row r="157" spans="1:13">
      <c r="A157" s="77">
        <v>1012</v>
      </c>
      <c r="B157" s="2" t="s">
        <v>67</v>
      </c>
      <c r="C157" s="14" t="s">
        <v>11</v>
      </c>
      <c r="D157" s="2" t="s">
        <v>68</v>
      </c>
      <c r="E157" s="15">
        <v>8.5</v>
      </c>
      <c r="F157" s="15">
        <v>57.6</v>
      </c>
      <c r="H157" s="16">
        <v>120</v>
      </c>
      <c r="I157" s="102">
        <v>1495.5854333883403</v>
      </c>
      <c r="J157" s="6">
        <f>Grupe!$K$8</f>
        <v>0</v>
      </c>
      <c r="K157" s="7">
        <f t="shared" si="2"/>
        <v>1495.5854333883403</v>
      </c>
      <c r="L157" s="37">
        <f>Grupe!$K$9</f>
        <v>0</v>
      </c>
      <c r="M157" s="38">
        <f>Natasa[[#This Row],[Cijena s rabat 1. (€/km) ]]*(1-Natasa[[#This Row],[Rabat grupa 2. (%)]])</f>
        <v>1495.5854333883403</v>
      </c>
    </row>
    <row r="158" spans="1:13">
      <c r="A158" s="77">
        <v>1012</v>
      </c>
      <c r="B158" s="2" t="s">
        <v>67</v>
      </c>
      <c r="C158" s="14" t="s">
        <v>48</v>
      </c>
      <c r="D158" s="2" t="s">
        <v>68</v>
      </c>
      <c r="E158" s="15">
        <v>9.5</v>
      </c>
      <c r="F158" s="15">
        <v>72</v>
      </c>
      <c r="H158" s="16">
        <v>150</v>
      </c>
      <c r="I158" s="102">
        <v>1860.3382588478892</v>
      </c>
      <c r="J158" s="6">
        <f>Grupe!$K$8</f>
        <v>0</v>
      </c>
      <c r="K158" s="7">
        <f t="shared" si="2"/>
        <v>1860.3382588478892</v>
      </c>
      <c r="L158" s="37">
        <f>Grupe!$K$9</f>
        <v>0</v>
      </c>
      <c r="M158" s="38">
        <f>Natasa[[#This Row],[Cijena s rabat 1. (€/km) ]]*(1-Natasa[[#This Row],[Rabat grupa 2. (%)]])</f>
        <v>1860.3382588478892</v>
      </c>
    </row>
    <row r="159" spans="1:13">
      <c r="A159" s="77">
        <v>1012</v>
      </c>
      <c r="B159" s="2" t="s">
        <v>67</v>
      </c>
      <c r="C159" s="14" t="s">
        <v>93</v>
      </c>
      <c r="D159" s="2" t="s">
        <v>68</v>
      </c>
      <c r="E159" s="15">
        <v>10.5</v>
      </c>
      <c r="F159" s="15">
        <v>86.4</v>
      </c>
      <c r="H159" s="16">
        <v>170</v>
      </c>
      <c r="I159" s="102">
        <v>2683.7504637470879</v>
      </c>
      <c r="J159" s="6">
        <f>Grupe!$K$8</f>
        <v>0</v>
      </c>
      <c r="K159" s="7">
        <f t="shared" si="2"/>
        <v>2683.7504637470879</v>
      </c>
      <c r="L159" s="37">
        <f>Grupe!$K$9</f>
        <v>0</v>
      </c>
      <c r="M159" s="38">
        <f>Natasa[[#This Row],[Cijena s rabat 1. (€/km) ]]*(1-Natasa[[#This Row],[Rabat grupa 2. (%)]])</f>
        <v>2683.7504637470879</v>
      </c>
    </row>
    <row r="160" spans="1:13">
      <c r="A160" s="77">
        <v>1012</v>
      </c>
      <c r="B160" s="2" t="s">
        <v>67</v>
      </c>
      <c r="C160" s="14" t="s">
        <v>14</v>
      </c>
      <c r="D160" s="2" t="s">
        <v>68</v>
      </c>
      <c r="E160" s="15">
        <v>10.5</v>
      </c>
      <c r="F160" s="15">
        <v>100.8</v>
      </c>
      <c r="H160" s="16">
        <v>190</v>
      </c>
      <c r="I160" s="102">
        <v>2597.7518301021537</v>
      </c>
      <c r="J160" s="6">
        <f>Grupe!$K$8</f>
        <v>0</v>
      </c>
      <c r="K160" s="7">
        <f t="shared" si="2"/>
        <v>2597.7518301021537</v>
      </c>
      <c r="L160" s="37">
        <f>Grupe!$K$9</f>
        <v>0</v>
      </c>
      <c r="M160" s="38">
        <f>Natasa[[#This Row],[Cijena s rabat 1. (€/km) ]]*(1-Natasa[[#This Row],[Rabat grupa 2. (%)]])</f>
        <v>2597.7518301021537</v>
      </c>
    </row>
    <row r="161" spans="1:13">
      <c r="A161" s="77">
        <v>1012</v>
      </c>
      <c r="B161" s="2" t="s">
        <v>67</v>
      </c>
      <c r="C161" s="14" t="s">
        <v>94</v>
      </c>
      <c r="D161" s="2" t="s">
        <v>68</v>
      </c>
      <c r="E161" s="15">
        <v>13.5</v>
      </c>
      <c r="F161" s="15">
        <v>144</v>
      </c>
      <c r="H161" s="16">
        <v>290</v>
      </c>
      <c r="I161" s="102">
        <v>3979.6609086724766</v>
      </c>
      <c r="J161" s="6">
        <f>Grupe!$K$8</f>
        <v>0</v>
      </c>
      <c r="K161" s="7">
        <f t="shared" si="2"/>
        <v>3979.6609086724766</v>
      </c>
      <c r="L161" s="37">
        <f>Grupe!$K$9</f>
        <v>0</v>
      </c>
      <c r="M161" s="38">
        <f>Natasa[[#This Row],[Cijena s rabat 1. (€/km) ]]*(1-Natasa[[#This Row],[Rabat grupa 2. (%)]])</f>
        <v>3979.6609086724766</v>
      </c>
    </row>
    <row r="162" spans="1:13">
      <c r="A162" s="77">
        <v>1012</v>
      </c>
      <c r="B162" s="2" t="s">
        <v>67</v>
      </c>
      <c r="C162" s="14" t="s">
        <v>53</v>
      </c>
      <c r="D162" s="2" t="s">
        <v>68</v>
      </c>
      <c r="E162" s="15">
        <v>14</v>
      </c>
      <c r="F162" s="15">
        <v>172.8</v>
      </c>
      <c r="H162" s="16">
        <v>320</v>
      </c>
      <c r="I162" s="102">
        <v>4677.5348782509082</v>
      </c>
      <c r="J162" s="6">
        <f>Grupe!$K$8</f>
        <v>0</v>
      </c>
      <c r="K162" s="7">
        <f t="shared" si="2"/>
        <v>4677.5348782509082</v>
      </c>
      <c r="L162" s="37">
        <f>Grupe!$K$9</f>
        <v>0</v>
      </c>
      <c r="M162" s="38">
        <f>Natasa[[#This Row],[Cijena s rabat 1. (€/km) ]]*(1-Natasa[[#This Row],[Rabat grupa 2. (%)]])</f>
        <v>4677.5348782509082</v>
      </c>
    </row>
    <row r="163" spans="1:13">
      <c r="A163" s="77">
        <v>1012</v>
      </c>
      <c r="B163" s="2" t="s">
        <v>67</v>
      </c>
      <c r="C163" s="14" t="s">
        <v>95</v>
      </c>
      <c r="D163" s="2" t="s">
        <v>68</v>
      </c>
      <c r="E163" s="15">
        <v>15</v>
      </c>
      <c r="F163" s="15">
        <v>201.6</v>
      </c>
      <c r="H163" s="16">
        <v>380</v>
      </c>
      <c r="I163" s="102">
        <v>5786.620705257993</v>
      </c>
      <c r="J163" s="6">
        <f>Grupe!$K$8</f>
        <v>0</v>
      </c>
      <c r="K163" s="7">
        <f t="shared" si="2"/>
        <v>5786.620705257993</v>
      </c>
      <c r="L163" s="37">
        <f>Grupe!$K$9</f>
        <v>0</v>
      </c>
      <c r="M163" s="38">
        <f>Natasa[[#This Row],[Cijena s rabat 1. (€/km) ]]*(1-Natasa[[#This Row],[Rabat grupa 2. (%)]])</f>
        <v>5786.620705257993</v>
      </c>
    </row>
    <row r="164" spans="1:13">
      <c r="A164" s="77">
        <v>1012</v>
      </c>
      <c r="B164" s="2" t="s">
        <v>67</v>
      </c>
      <c r="C164" s="14" t="s">
        <v>96</v>
      </c>
      <c r="D164" s="2" t="s">
        <v>68</v>
      </c>
      <c r="E164" s="15">
        <v>16</v>
      </c>
      <c r="F164" s="15">
        <v>230.4</v>
      </c>
      <c r="H164" s="16">
        <v>420</v>
      </c>
      <c r="I164" s="102">
        <v>6238.3606544043714</v>
      </c>
      <c r="J164" s="6">
        <f>Grupe!$K$8</f>
        <v>0</v>
      </c>
      <c r="K164" s="7">
        <f t="shared" si="2"/>
        <v>6238.3606544043714</v>
      </c>
      <c r="L164" s="37">
        <f>Grupe!$K$9</f>
        <v>0</v>
      </c>
      <c r="M164" s="38">
        <f>Natasa[[#This Row],[Cijena s rabat 1. (€/km) ]]*(1-Natasa[[#This Row],[Rabat grupa 2. (%)]])</f>
        <v>6238.3606544043714</v>
      </c>
    </row>
    <row r="165" spans="1:13">
      <c r="A165" s="77">
        <v>1012</v>
      </c>
      <c r="B165" s="2" t="s">
        <v>67</v>
      </c>
      <c r="C165" s="14" t="s">
        <v>97</v>
      </c>
      <c r="D165" s="2" t="s">
        <v>68</v>
      </c>
      <c r="E165" s="15">
        <v>17</v>
      </c>
      <c r="F165" s="15">
        <v>259.2</v>
      </c>
      <c r="H165" s="16">
        <v>470</v>
      </c>
      <c r="I165" s="102">
        <v>7320.7572502802705</v>
      </c>
      <c r="J165" s="6">
        <f>Grupe!$K$8</f>
        <v>0</v>
      </c>
      <c r="K165" s="7">
        <f t="shared" si="2"/>
        <v>7320.7572502802705</v>
      </c>
      <c r="L165" s="37">
        <f>Grupe!$K$9</f>
        <v>0</v>
      </c>
      <c r="M165" s="38">
        <f>Natasa[[#This Row],[Cijena s rabat 1. (€/km) ]]*(1-Natasa[[#This Row],[Rabat grupa 2. (%)]])</f>
        <v>7320.7572502802705</v>
      </c>
    </row>
    <row r="166" spans="1:13">
      <c r="A166" s="77">
        <v>1012</v>
      </c>
      <c r="B166" s="2" t="s">
        <v>67</v>
      </c>
      <c r="C166" s="14" t="s">
        <v>98</v>
      </c>
      <c r="D166" s="2" t="s">
        <v>68</v>
      </c>
      <c r="E166" s="15">
        <v>17.5</v>
      </c>
      <c r="F166" s="15">
        <v>302.39999999999998</v>
      </c>
      <c r="H166" s="16">
        <v>520</v>
      </c>
      <c r="I166" s="102">
        <v>8230.1680888244009</v>
      </c>
      <c r="J166" s="6">
        <f>Grupe!$K$8</f>
        <v>0</v>
      </c>
      <c r="K166" s="7">
        <f t="shared" si="2"/>
        <v>8230.1680888244009</v>
      </c>
      <c r="L166" s="37">
        <f>Grupe!$K$9</f>
        <v>0</v>
      </c>
      <c r="M166" s="38">
        <f>Natasa[[#This Row],[Cijena s rabat 1. (€/km) ]]*(1-Natasa[[#This Row],[Rabat grupa 2. (%)]])</f>
        <v>8230.1680888244009</v>
      </c>
    </row>
    <row r="167" spans="1:13">
      <c r="A167" s="77">
        <v>1012</v>
      </c>
      <c r="B167" s="2" t="s">
        <v>67</v>
      </c>
      <c r="C167" s="14" t="s">
        <v>99</v>
      </c>
      <c r="D167" s="2" t="s">
        <v>68</v>
      </c>
      <c r="E167" s="15">
        <v>20.5</v>
      </c>
      <c r="F167" s="15">
        <v>360</v>
      </c>
      <c r="H167" s="16">
        <v>660</v>
      </c>
      <c r="I167" s="102">
        <v>9861.1766579524628</v>
      </c>
      <c r="J167" s="6">
        <f>Grupe!$K$8</f>
        <v>0</v>
      </c>
      <c r="K167" s="7">
        <f t="shared" si="2"/>
        <v>9861.1766579524628</v>
      </c>
      <c r="L167" s="37">
        <f>Grupe!$K$9</f>
        <v>0</v>
      </c>
      <c r="M167" s="38">
        <f>Natasa[[#This Row],[Cijena s rabat 1. (€/km) ]]*(1-Natasa[[#This Row],[Rabat grupa 2. (%)]])</f>
        <v>9861.1766579524628</v>
      </c>
    </row>
    <row r="168" spans="1:13">
      <c r="A168" s="77">
        <v>1012</v>
      </c>
      <c r="B168" s="2" t="s">
        <v>67</v>
      </c>
      <c r="C168" s="14" t="s">
        <v>15</v>
      </c>
      <c r="D168" s="2" t="s">
        <v>68</v>
      </c>
      <c r="E168" s="15">
        <v>9</v>
      </c>
      <c r="F168" s="15">
        <v>48</v>
      </c>
      <c r="H168" s="16">
        <v>120</v>
      </c>
      <c r="I168" s="102">
        <v>1381.9090785703233</v>
      </c>
      <c r="J168" s="6">
        <f>Grupe!$K$8</f>
        <v>0</v>
      </c>
      <c r="K168" s="7">
        <f t="shared" si="2"/>
        <v>1381.9090785703233</v>
      </c>
      <c r="L168" s="37">
        <f>Grupe!$K$9</f>
        <v>0</v>
      </c>
      <c r="M168" s="38">
        <f>Natasa[[#This Row],[Cijena s rabat 1. (€/km) ]]*(1-Natasa[[#This Row],[Rabat grupa 2. (%)]])</f>
        <v>1381.9090785703233</v>
      </c>
    </row>
    <row r="169" spans="1:13">
      <c r="A169" s="77">
        <v>1012</v>
      </c>
      <c r="B169" s="2" t="s">
        <v>67</v>
      </c>
      <c r="C169" s="14" t="s">
        <v>32</v>
      </c>
      <c r="D169" s="2" t="s">
        <v>68</v>
      </c>
      <c r="E169" s="15">
        <v>9.5</v>
      </c>
      <c r="F169" s="15">
        <v>72</v>
      </c>
      <c r="H169" s="16">
        <v>140</v>
      </c>
      <c r="I169" s="102">
        <v>1888.015980020971</v>
      </c>
      <c r="J169" s="6">
        <f>Grupe!$K$8</f>
        <v>0</v>
      </c>
      <c r="K169" s="7">
        <f t="shared" si="2"/>
        <v>1888.015980020971</v>
      </c>
      <c r="L169" s="37">
        <f>Grupe!$K$9</f>
        <v>0</v>
      </c>
      <c r="M169" s="38">
        <f>Natasa[[#This Row],[Cijena s rabat 1. (€/km) ]]*(1-Natasa[[#This Row],[Rabat grupa 2. (%)]])</f>
        <v>1888.015980020971</v>
      </c>
    </row>
    <row r="170" spans="1:13">
      <c r="A170" s="77">
        <v>1012</v>
      </c>
      <c r="B170" s="2" t="s">
        <v>67</v>
      </c>
      <c r="C170" s="14" t="s">
        <v>18</v>
      </c>
      <c r="D170" s="2" t="s">
        <v>68</v>
      </c>
      <c r="E170" s="15">
        <v>10</v>
      </c>
      <c r="F170" s="15">
        <v>96</v>
      </c>
      <c r="H170" s="16">
        <v>180</v>
      </c>
      <c r="I170" s="102">
        <v>2503.8452761220528</v>
      </c>
      <c r="J170" s="6">
        <f>Grupe!$K$8</f>
        <v>0</v>
      </c>
      <c r="K170" s="7">
        <f t="shared" si="2"/>
        <v>2503.8452761220528</v>
      </c>
      <c r="L170" s="37">
        <f>Grupe!$K$9</f>
        <v>0</v>
      </c>
      <c r="M170" s="38">
        <f>Natasa[[#This Row],[Cijena s rabat 1. (€/km) ]]*(1-Natasa[[#This Row],[Rabat grupa 2. (%)]])</f>
        <v>2503.8452761220528</v>
      </c>
    </row>
    <row r="171" spans="1:13">
      <c r="A171" s="77">
        <v>1012</v>
      </c>
      <c r="B171" s="2" t="s">
        <v>67</v>
      </c>
      <c r="C171" s="14" t="s">
        <v>49</v>
      </c>
      <c r="D171" s="2" t="s">
        <v>68</v>
      </c>
      <c r="E171" s="15">
        <v>11</v>
      </c>
      <c r="F171" s="15">
        <v>120</v>
      </c>
      <c r="H171" s="16">
        <v>220</v>
      </c>
      <c r="I171" s="102">
        <v>3072.227050212136</v>
      </c>
      <c r="J171" s="6">
        <f>Grupe!$K$8</f>
        <v>0</v>
      </c>
      <c r="K171" s="7">
        <f t="shared" si="2"/>
        <v>3072.227050212136</v>
      </c>
      <c r="L171" s="37">
        <f>Grupe!$K$9</f>
        <v>0</v>
      </c>
      <c r="M171" s="38">
        <f>Natasa[[#This Row],[Cijena s rabat 1. (€/km) ]]*(1-Natasa[[#This Row],[Rabat grupa 2. (%)]])</f>
        <v>3072.227050212136</v>
      </c>
    </row>
    <row r="172" spans="1:13">
      <c r="A172" s="77">
        <v>1012</v>
      </c>
      <c r="B172" s="2" t="s">
        <v>67</v>
      </c>
      <c r="C172" s="14" t="s">
        <v>54</v>
      </c>
      <c r="D172" s="2" t="s">
        <v>68</v>
      </c>
      <c r="E172" s="15">
        <v>12.5</v>
      </c>
      <c r="F172" s="15">
        <v>168</v>
      </c>
      <c r="H172" s="16">
        <v>290</v>
      </c>
      <c r="I172" s="102">
        <v>4440.2972681959191</v>
      </c>
      <c r="J172" s="6">
        <f>Grupe!$K$8</f>
        <v>0</v>
      </c>
      <c r="K172" s="7">
        <f t="shared" si="2"/>
        <v>4440.2972681959191</v>
      </c>
      <c r="L172" s="37">
        <f>Grupe!$K$9</f>
        <v>0</v>
      </c>
      <c r="M172" s="38">
        <f>Natasa[[#This Row],[Cijena s rabat 1. (€/km) ]]*(1-Natasa[[#This Row],[Rabat grupa 2. (%)]])</f>
        <v>4440.2972681959191</v>
      </c>
    </row>
    <row r="173" spans="1:13">
      <c r="A173" s="77">
        <v>1012</v>
      </c>
      <c r="B173" s="2" t="s">
        <v>67</v>
      </c>
      <c r="C173" s="14" t="s">
        <v>55</v>
      </c>
      <c r="D173" s="2" t="s">
        <v>68</v>
      </c>
      <c r="E173" s="15">
        <v>17</v>
      </c>
      <c r="F173" s="15">
        <v>288</v>
      </c>
      <c r="H173" s="16">
        <v>490</v>
      </c>
      <c r="I173" s="102">
        <v>8006.7693393559521</v>
      </c>
      <c r="J173" s="6">
        <f>Grupe!$K$8</f>
        <v>0</v>
      </c>
      <c r="K173" s="7">
        <f t="shared" si="2"/>
        <v>8006.7693393559521</v>
      </c>
      <c r="L173" s="37">
        <f>Grupe!$K$9</f>
        <v>0</v>
      </c>
      <c r="M173" s="38">
        <f>Natasa[[#This Row],[Cijena s rabat 1. (€/km) ]]*(1-Natasa[[#This Row],[Rabat grupa 2. (%)]])</f>
        <v>8006.7693393559521</v>
      </c>
    </row>
    <row r="174" spans="1:13">
      <c r="A174" s="77">
        <v>1012</v>
      </c>
      <c r="B174" s="2" t="s">
        <v>67</v>
      </c>
      <c r="C174" s="14" t="s">
        <v>100</v>
      </c>
      <c r="D174" s="2" t="s">
        <v>68</v>
      </c>
      <c r="E174" s="15">
        <v>20</v>
      </c>
      <c r="F174" s="15">
        <v>432</v>
      </c>
      <c r="H174" s="16">
        <v>710</v>
      </c>
      <c r="I174" s="102">
        <v>11912.293494886242</v>
      </c>
      <c r="J174" s="6">
        <f>Grupe!$K$8</f>
        <v>0</v>
      </c>
      <c r="K174" s="7">
        <f t="shared" si="2"/>
        <v>11912.293494886242</v>
      </c>
      <c r="L174" s="37">
        <f>Grupe!$K$9</f>
        <v>0</v>
      </c>
      <c r="M174" s="38">
        <f>Natasa[[#This Row],[Cijena s rabat 1. (€/km) ]]*(1-Natasa[[#This Row],[Rabat grupa 2. (%)]])</f>
        <v>11912.293494886242</v>
      </c>
    </row>
    <row r="175" spans="1:13">
      <c r="A175" s="77">
        <v>1012</v>
      </c>
      <c r="B175" s="2" t="s">
        <v>67</v>
      </c>
      <c r="C175" s="14" t="s">
        <v>101</v>
      </c>
      <c r="D175" s="2" t="s">
        <v>68</v>
      </c>
      <c r="E175" s="15">
        <v>32.5</v>
      </c>
      <c r="F175" s="15">
        <v>1200</v>
      </c>
      <c r="H175" s="16">
        <v>1860</v>
      </c>
      <c r="I175" s="102">
        <v>37840.449527452431</v>
      </c>
      <c r="J175" s="6">
        <f>Grupe!$K$8</f>
        <v>0</v>
      </c>
      <c r="K175" s="7">
        <f t="shared" si="2"/>
        <v>37840.449527452431</v>
      </c>
      <c r="L175" s="37">
        <f>Grupe!$K$9</f>
        <v>0</v>
      </c>
      <c r="M175" s="38">
        <f>Natasa[[#This Row],[Cijena s rabat 1. (€/km) ]]*(1-Natasa[[#This Row],[Rabat grupa 2. (%)]])</f>
        <v>37840.449527452431</v>
      </c>
    </row>
    <row r="176" spans="1:13">
      <c r="A176" s="77">
        <v>1012</v>
      </c>
      <c r="B176" s="2" t="s">
        <v>67</v>
      </c>
      <c r="C176" s="14" t="s">
        <v>21</v>
      </c>
      <c r="D176" s="2" t="s">
        <v>68</v>
      </c>
      <c r="E176" s="15">
        <v>11</v>
      </c>
      <c r="F176" s="15">
        <v>115.2</v>
      </c>
      <c r="H176" s="16">
        <v>220</v>
      </c>
      <c r="I176" s="102">
        <v>2993.1478468604719</v>
      </c>
      <c r="J176" s="6">
        <f>Grupe!$K$8</f>
        <v>0</v>
      </c>
      <c r="K176" s="7">
        <f t="shared" si="2"/>
        <v>2993.1478468604719</v>
      </c>
      <c r="L176" s="37">
        <f>Grupe!$K$9</f>
        <v>0</v>
      </c>
      <c r="M176" s="38">
        <f>Natasa[[#This Row],[Cijena s rabat 1. (€/km) ]]*(1-Natasa[[#This Row],[Rabat grupa 2. (%)]])</f>
        <v>2993.1478468604719</v>
      </c>
    </row>
    <row r="177" spans="1:13">
      <c r="A177" s="77">
        <v>1012</v>
      </c>
      <c r="B177" s="2" t="s">
        <v>67</v>
      </c>
      <c r="C177" s="14" t="s">
        <v>22</v>
      </c>
      <c r="D177" s="2" t="s">
        <v>68</v>
      </c>
      <c r="E177" s="15">
        <v>12.5</v>
      </c>
      <c r="F177" s="15">
        <v>153.6</v>
      </c>
      <c r="H177" s="16">
        <v>280</v>
      </c>
      <c r="I177" s="102">
        <v>4050.832191688974</v>
      </c>
      <c r="J177" s="6">
        <f>Grupe!$K$8</f>
        <v>0</v>
      </c>
      <c r="K177" s="7">
        <f t="shared" si="2"/>
        <v>4050.832191688974</v>
      </c>
      <c r="L177" s="37">
        <f>Grupe!$K$9</f>
        <v>0</v>
      </c>
      <c r="M177" s="38">
        <f>Natasa[[#This Row],[Cijena s rabat 1. (€/km) ]]*(1-Natasa[[#This Row],[Rabat grupa 2. (%)]])</f>
        <v>4050.832191688974</v>
      </c>
    </row>
    <row r="178" spans="1:13">
      <c r="A178" s="77">
        <v>1012</v>
      </c>
      <c r="B178" s="2" t="s">
        <v>67</v>
      </c>
      <c r="C178" s="14" t="s">
        <v>23</v>
      </c>
      <c r="D178" s="2" t="s">
        <v>68</v>
      </c>
      <c r="E178" s="15">
        <v>13.5</v>
      </c>
      <c r="F178" s="15">
        <v>192</v>
      </c>
      <c r="H178" s="16">
        <v>350</v>
      </c>
      <c r="I178" s="102">
        <v>5195.5036602043074</v>
      </c>
      <c r="J178" s="6">
        <f>Grupe!$K$8</f>
        <v>0</v>
      </c>
      <c r="K178" s="7">
        <f t="shared" si="2"/>
        <v>5195.5036602043074</v>
      </c>
      <c r="L178" s="37">
        <f>Grupe!$K$9</f>
        <v>0</v>
      </c>
      <c r="M178" s="38">
        <f>Natasa[[#This Row],[Cijena s rabat 1. (€/km) ]]*(1-Natasa[[#This Row],[Rabat grupa 2. (%)]])</f>
        <v>5195.5036602043074</v>
      </c>
    </row>
    <row r="179" spans="1:13">
      <c r="A179" s="77">
        <v>1012</v>
      </c>
      <c r="B179" s="2" t="s">
        <v>67</v>
      </c>
      <c r="C179" s="14" t="s">
        <v>102</v>
      </c>
      <c r="D179" s="2" t="s">
        <v>68</v>
      </c>
      <c r="E179" s="15">
        <v>15.5</v>
      </c>
      <c r="F179" s="15">
        <v>268.8</v>
      </c>
      <c r="H179" s="16">
        <v>460</v>
      </c>
      <c r="I179" s="102">
        <v>7136.8981024876521</v>
      </c>
      <c r="J179" s="6">
        <f>Grupe!$K$8</f>
        <v>0</v>
      </c>
      <c r="K179" s="7">
        <f t="shared" si="2"/>
        <v>7136.8981024876521</v>
      </c>
      <c r="L179" s="37">
        <f>Grupe!$K$9</f>
        <v>0</v>
      </c>
      <c r="M179" s="38">
        <f>Natasa[[#This Row],[Cijena s rabat 1. (€/km) ]]*(1-Natasa[[#This Row],[Rabat grupa 2. (%)]])</f>
        <v>7136.8981024876521</v>
      </c>
    </row>
    <row r="180" spans="1:13">
      <c r="A180" s="77">
        <v>1012</v>
      </c>
      <c r="B180" s="2" t="s">
        <v>67</v>
      </c>
      <c r="C180" s="14" t="s">
        <v>25</v>
      </c>
      <c r="D180" s="2" t="s">
        <v>68</v>
      </c>
      <c r="E180" s="15">
        <v>14.5</v>
      </c>
      <c r="F180" s="15">
        <v>230.4</v>
      </c>
      <c r="H180" s="16">
        <v>400</v>
      </c>
      <c r="I180" s="102">
        <v>5938.8481717099457</v>
      </c>
      <c r="J180" s="6">
        <f>Grupe!$K$8</f>
        <v>0</v>
      </c>
      <c r="K180" s="7">
        <f t="shared" si="2"/>
        <v>5938.8481717099457</v>
      </c>
      <c r="L180" s="37">
        <f>Grupe!$K$9</f>
        <v>0</v>
      </c>
      <c r="M180" s="38">
        <f>Natasa[[#This Row],[Cijena s rabat 1. (€/km) ]]*(1-Natasa[[#This Row],[Rabat grupa 2. (%)]])</f>
        <v>5938.8481717099457</v>
      </c>
    </row>
    <row r="181" spans="1:13">
      <c r="A181" s="77">
        <v>1012</v>
      </c>
      <c r="B181" s="2" t="s">
        <v>67</v>
      </c>
      <c r="C181" s="14" t="s">
        <v>26</v>
      </c>
      <c r="D181" s="2" t="s">
        <v>68</v>
      </c>
      <c r="E181" s="15">
        <v>16</v>
      </c>
      <c r="F181" s="15">
        <v>288</v>
      </c>
      <c r="H181" s="16">
        <v>480</v>
      </c>
      <c r="I181" s="102">
        <v>7850.5879127364151</v>
      </c>
      <c r="J181" s="6">
        <f>Grupe!$K$8</f>
        <v>0</v>
      </c>
      <c r="K181" s="7">
        <f t="shared" si="2"/>
        <v>7850.5879127364151</v>
      </c>
      <c r="L181" s="37">
        <f>Grupe!$K$9</f>
        <v>0</v>
      </c>
      <c r="M181" s="38">
        <f>Natasa[[#This Row],[Cijena s rabat 1. (€/km) ]]*(1-Natasa[[#This Row],[Rabat grupa 2. (%)]])</f>
        <v>7850.5879127364151</v>
      </c>
    </row>
    <row r="182" spans="1:13">
      <c r="A182" s="77">
        <v>1012</v>
      </c>
      <c r="B182" s="2" t="s">
        <v>67</v>
      </c>
      <c r="C182" s="14" t="s">
        <v>103</v>
      </c>
      <c r="D182" s="2" t="s">
        <v>68</v>
      </c>
      <c r="E182" s="15">
        <v>17.5</v>
      </c>
      <c r="F182" s="15">
        <v>403.2</v>
      </c>
      <c r="H182" s="16">
        <v>640</v>
      </c>
      <c r="I182" s="102">
        <v>10676.680942516497</v>
      </c>
      <c r="J182" s="6">
        <f>Grupe!$K$8</f>
        <v>0</v>
      </c>
      <c r="K182" s="7">
        <f t="shared" si="2"/>
        <v>10676.680942516497</v>
      </c>
      <c r="L182" s="37">
        <f>Grupe!$K$9</f>
        <v>0</v>
      </c>
      <c r="M182" s="38">
        <f>Natasa[[#This Row],[Cijena s rabat 1. (€/km) ]]*(1-Natasa[[#This Row],[Rabat grupa 2. (%)]])</f>
        <v>10676.680942516497</v>
      </c>
    </row>
    <row r="183" spans="1:13">
      <c r="A183" s="77">
        <v>1012</v>
      </c>
      <c r="B183" s="2" t="s">
        <v>67</v>
      </c>
      <c r="C183" s="14" t="s">
        <v>27</v>
      </c>
      <c r="D183" s="2" t="s">
        <v>68</v>
      </c>
      <c r="E183" s="15">
        <v>19.5</v>
      </c>
      <c r="F183" s="15">
        <v>384</v>
      </c>
      <c r="H183" s="16">
        <v>710</v>
      </c>
      <c r="I183" s="102">
        <v>9884.9004189579646</v>
      </c>
      <c r="J183" s="6">
        <f>Grupe!$K$8</f>
        <v>0</v>
      </c>
      <c r="K183" s="7">
        <f t="shared" si="2"/>
        <v>9884.9004189579646</v>
      </c>
      <c r="L183" s="37">
        <f>Grupe!$K$9</f>
        <v>0</v>
      </c>
      <c r="M183" s="38">
        <f>Natasa[[#This Row],[Cijena s rabat 1. (€/km) ]]*(1-Natasa[[#This Row],[Rabat grupa 2. (%)]])</f>
        <v>9884.9004189579646</v>
      </c>
    </row>
    <row r="184" spans="1:13">
      <c r="A184" s="77">
        <v>1012</v>
      </c>
      <c r="B184" s="2" t="s">
        <v>67</v>
      </c>
      <c r="C184" s="14" t="s">
        <v>28</v>
      </c>
      <c r="D184" s="2" t="s">
        <v>68</v>
      </c>
      <c r="E184" s="15">
        <v>21.5</v>
      </c>
      <c r="F184" s="15">
        <v>480</v>
      </c>
      <c r="H184" s="16">
        <v>870</v>
      </c>
      <c r="I184" s="102">
        <v>13204.24997964405</v>
      </c>
      <c r="J184" s="6">
        <f>Grupe!$K$8</f>
        <v>0</v>
      </c>
      <c r="K184" s="7">
        <f t="shared" si="2"/>
        <v>13204.24997964405</v>
      </c>
      <c r="L184" s="37">
        <f>Grupe!$K$9</f>
        <v>0</v>
      </c>
      <c r="M184" s="38">
        <f>Natasa[[#This Row],[Cijena s rabat 1. (€/km) ]]*(1-Natasa[[#This Row],[Rabat grupa 2. (%)]])</f>
        <v>13204.24997964405</v>
      </c>
    </row>
    <row r="185" spans="1:13">
      <c r="A185" s="77">
        <v>1012</v>
      </c>
      <c r="B185" s="2" t="s">
        <v>67</v>
      </c>
      <c r="C185" s="14" t="s">
        <v>104</v>
      </c>
      <c r="D185" s="2" t="s">
        <v>68</v>
      </c>
      <c r="E185" s="15">
        <v>23.5</v>
      </c>
      <c r="F185" s="15">
        <v>672</v>
      </c>
      <c r="H185" s="16">
        <v>1140</v>
      </c>
      <c r="I185" s="102">
        <v>18689.727883790954</v>
      </c>
      <c r="J185" s="6">
        <f>Grupe!$K$8</f>
        <v>0</v>
      </c>
      <c r="K185" s="7">
        <f t="shared" si="2"/>
        <v>18689.727883790954</v>
      </c>
      <c r="L185" s="37">
        <f>Grupe!$K$9</f>
        <v>0</v>
      </c>
      <c r="M185" s="38">
        <f>Natasa[[#This Row],[Cijena s rabat 1. (€/km) ]]*(1-Natasa[[#This Row],[Rabat grupa 2. (%)]])</f>
        <v>18689.727883790954</v>
      </c>
    </row>
    <row r="186" spans="1:13">
      <c r="A186" s="77">
        <v>1012</v>
      </c>
      <c r="B186" s="2" t="s">
        <v>67</v>
      </c>
      <c r="C186" s="14" t="s">
        <v>56</v>
      </c>
      <c r="D186" s="2" t="s">
        <v>68</v>
      </c>
      <c r="E186" s="15">
        <v>20.5</v>
      </c>
      <c r="F186" s="15">
        <v>614.4</v>
      </c>
      <c r="H186" s="16">
        <v>950</v>
      </c>
      <c r="I186" s="102">
        <v>16358.521703333536</v>
      </c>
      <c r="J186" s="6">
        <f>Grupe!$K$8</f>
        <v>0</v>
      </c>
      <c r="K186" s="7">
        <f t="shared" si="2"/>
        <v>16358.521703333536</v>
      </c>
      <c r="L186" s="37">
        <f>Grupe!$K$9</f>
        <v>0</v>
      </c>
      <c r="M186" s="38">
        <f>Natasa[[#This Row],[Cijena s rabat 1. (€/km) ]]*(1-Natasa[[#This Row],[Rabat grupa 2. (%)]])</f>
        <v>16358.521703333536</v>
      </c>
    </row>
    <row r="187" spans="1:13">
      <c r="A187" s="77">
        <v>1012</v>
      </c>
      <c r="B187" s="2" t="s">
        <v>67</v>
      </c>
      <c r="C187" s="14" t="s">
        <v>57</v>
      </c>
      <c r="D187" s="2" t="s">
        <v>68</v>
      </c>
      <c r="E187" s="15">
        <v>23</v>
      </c>
      <c r="F187" s="15">
        <v>768</v>
      </c>
      <c r="H187" s="16">
        <v>1160</v>
      </c>
      <c r="I187" s="102">
        <v>20448.893496698343</v>
      </c>
      <c r="J187" s="6">
        <f>Grupe!$K$8</f>
        <v>0</v>
      </c>
      <c r="K187" s="7">
        <f t="shared" si="2"/>
        <v>20448.893496698343</v>
      </c>
      <c r="L187" s="37">
        <f>Grupe!$K$9</f>
        <v>0</v>
      </c>
      <c r="M187" s="38">
        <f>Natasa[[#This Row],[Cijena s rabat 1. (€/km) ]]*(1-Natasa[[#This Row],[Rabat grupa 2. (%)]])</f>
        <v>20448.893496698343</v>
      </c>
    </row>
    <row r="188" spans="1:13">
      <c r="A188" s="77">
        <v>1012</v>
      </c>
      <c r="B188" s="2" t="s">
        <v>67</v>
      </c>
      <c r="C188" s="14" t="s">
        <v>105</v>
      </c>
      <c r="D188" s="2" t="s">
        <v>68</v>
      </c>
      <c r="E188" s="15">
        <v>25</v>
      </c>
      <c r="F188" s="15">
        <v>1075.2</v>
      </c>
      <c r="H188" s="16">
        <v>1530</v>
      </c>
      <c r="I188" s="102">
        <v>29446.225514808317</v>
      </c>
      <c r="J188" s="6">
        <f>Grupe!$K$8</f>
        <v>0</v>
      </c>
      <c r="K188" s="7">
        <f t="shared" si="2"/>
        <v>29446.225514808317</v>
      </c>
      <c r="L188" s="37">
        <f>Grupe!$K$9</f>
        <v>0</v>
      </c>
      <c r="M188" s="38">
        <f>Natasa[[#This Row],[Cijena s rabat 1. (€/km) ]]*(1-Natasa[[#This Row],[Rabat grupa 2. (%)]])</f>
        <v>29446.225514808317</v>
      </c>
    </row>
    <row r="189" spans="1:13">
      <c r="A189" s="77">
        <v>1012</v>
      </c>
      <c r="B189" s="2" t="s">
        <v>67</v>
      </c>
      <c r="C189" s="14" t="s">
        <v>58</v>
      </c>
      <c r="D189" s="2" t="s">
        <v>68</v>
      </c>
      <c r="E189" s="15">
        <v>29.5</v>
      </c>
      <c r="F189" s="15">
        <v>960</v>
      </c>
      <c r="H189" s="16">
        <v>1590</v>
      </c>
      <c r="I189" s="102">
        <v>26845.826637559334</v>
      </c>
      <c r="J189" s="6">
        <f>Grupe!$K$8</f>
        <v>0</v>
      </c>
      <c r="K189" s="7">
        <f t="shared" si="2"/>
        <v>26845.826637559334</v>
      </c>
      <c r="L189" s="37">
        <f>Grupe!$K$9</f>
        <v>0</v>
      </c>
      <c r="M189" s="38">
        <f>Natasa[[#This Row],[Cijena s rabat 1. (€/km) ]]*(1-Natasa[[#This Row],[Rabat grupa 2. (%)]])</f>
        <v>26845.826637559334</v>
      </c>
    </row>
    <row r="190" spans="1:13">
      <c r="A190" s="77">
        <v>1013</v>
      </c>
      <c r="B190" s="2" t="s">
        <v>106</v>
      </c>
      <c r="C190" s="14" t="s">
        <v>35</v>
      </c>
      <c r="D190" s="2" t="s">
        <v>107</v>
      </c>
      <c r="E190" s="15">
        <v>8.5</v>
      </c>
      <c r="F190" s="15">
        <v>41.28</v>
      </c>
      <c r="H190" s="16">
        <v>120</v>
      </c>
      <c r="I190" s="102">
        <v>1030.0066236554201</v>
      </c>
      <c r="J190" s="6">
        <f>Grupe!$K$8</f>
        <v>0</v>
      </c>
      <c r="K190" s="7">
        <f t="shared" si="2"/>
        <v>1030.0066236554201</v>
      </c>
      <c r="L190" s="37">
        <f>Grupe!$K$9</f>
        <v>0</v>
      </c>
      <c r="M190" s="38">
        <f>Natasa[[#This Row],[Cijena s rabat 1. (€/km) ]]*(1-Natasa[[#This Row],[Rabat grupa 2. (%)]])</f>
        <v>1030.0066236554201</v>
      </c>
    </row>
    <row r="191" spans="1:13">
      <c r="A191" s="77">
        <v>1013</v>
      </c>
      <c r="B191" s="2" t="s">
        <v>106</v>
      </c>
      <c r="C191" s="14" t="s">
        <v>38</v>
      </c>
      <c r="D191" s="2" t="s">
        <v>107</v>
      </c>
      <c r="E191" s="15">
        <v>9</v>
      </c>
      <c r="F191" s="15">
        <v>49.92</v>
      </c>
      <c r="H191" s="16">
        <v>130</v>
      </c>
      <c r="I191" s="102">
        <v>1213.8657714480382</v>
      </c>
      <c r="J191" s="6">
        <f>Grupe!$K$8</f>
        <v>0</v>
      </c>
      <c r="K191" s="7">
        <f t="shared" si="2"/>
        <v>1213.8657714480382</v>
      </c>
      <c r="L191" s="37">
        <f>Grupe!$K$9</f>
        <v>0</v>
      </c>
      <c r="M191" s="38">
        <f>Natasa[[#This Row],[Cijena s rabat 1. (€/km) ]]*(1-Natasa[[#This Row],[Rabat grupa 2. (%)]])</f>
        <v>1213.8657714480382</v>
      </c>
    </row>
    <row r="192" spans="1:13">
      <c r="A192" s="77">
        <v>1013</v>
      </c>
      <c r="B192" s="2" t="s">
        <v>106</v>
      </c>
      <c r="C192" s="14" t="s">
        <v>39</v>
      </c>
      <c r="D192" s="2" t="s">
        <v>107</v>
      </c>
      <c r="E192" s="15">
        <v>9.5</v>
      </c>
      <c r="F192" s="15">
        <v>58.56</v>
      </c>
      <c r="H192" s="16">
        <v>150</v>
      </c>
      <c r="I192" s="102">
        <v>1440.2299910421757</v>
      </c>
      <c r="J192" s="6">
        <f>Grupe!$K$8</f>
        <v>0</v>
      </c>
      <c r="K192" s="7">
        <f t="shared" si="2"/>
        <v>1440.2299910421757</v>
      </c>
      <c r="L192" s="37">
        <f>Grupe!$K$9</f>
        <v>0</v>
      </c>
      <c r="M192" s="38">
        <f>Natasa[[#This Row],[Cijena s rabat 1. (€/km) ]]*(1-Natasa[[#This Row],[Rabat grupa 2. (%)]])</f>
        <v>1440.2299910421757</v>
      </c>
    </row>
    <row r="193" spans="1:13">
      <c r="A193" s="77">
        <v>1013</v>
      </c>
      <c r="B193" s="2" t="s">
        <v>106</v>
      </c>
      <c r="C193" s="14" t="s">
        <v>40</v>
      </c>
      <c r="D193" s="2" t="s">
        <v>107</v>
      </c>
      <c r="E193" s="15">
        <v>10.5</v>
      </c>
      <c r="F193" s="15">
        <v>69.12</v>
      </c>
      <c r="H193" s="16">
        <v>170</v>
      </c>
      <c r="I193" s="102">
        <v>1898.8893704818254</v>
      </c>
      <c r="J193" s="6">
        <f>Grupe!$K$8</f>
        <v>0</v>
      </c>
      <c r="K193" s="7">
        <f t="shared" si="2"/>
        <v>1898.8893704818254</v>
      </c>
      <c r="L193" s="37">
        <f>Grupe!$K$9</f>
        <v>0</v>
      </c>
      <c r="M193" s="38">
        <f>Natasa[[#This Row],[Cijena s rabat 1. (€/km) ]]*(1-Natasa[[#This Row],[Rabat grupa 2. (%)]])</f>
        <v>1898.8893704818254</v>
      </c>
    </row>
    <row r="194" spans="1:13">
      <c r="A194" s="77">
        <v>1013</v>
      </c>
      <c r="B194" s="2" t="s">
        <v>106</v>
      </c>
      <c r="C194" s="14" t="s">
        <v>80</v>
      </c>
      <c r="D194" s="2" t="s">
        <v>107</v>
      </c>
      <c r="E194" s="15">
        <v>11</v>
      </c>
      <c r="F194" s="15">
        <v>85.44</v>
      </c>
      <c r="H194" s="16">
        <v>200</v>
      </c>
      <c r="I194" s="102">
        <v>2383.2494910107657</v>
      </c>
      <c r="J194" s="6">
        <f>Grupe!$K$8</f>
        <v>0</v>
      </c>
      <c r="K194" s="7">
        <f t="shared" ref="K194:K257" si="3">I194*(1-J194)</f>
        <v>2383.2494910107657</v>
      </c>
      <c r="L194" s="37">
        <f>Grupe!$K$9</f>
        <v>0</v>
      </c>
      <c r="M194" s="38">
        <f>Natasa[[#This Row],[Cijena s rabat 1. (€/km) ]]*(1-Natasa[[#This Row],[Rabat grupa 2. (%)]])</f>
        <v>2383.2494910107657</v>
      </c>
    </row>
    <row r="195" spans="1:13">
      <c r="A195" s="77">
        <v>1013</v>
      </c>
      <c r="B195" s="2" t="s">
        <v>106</v>
      </c>
      <c r="C195" s="14" t="s">
        <v>82</v>
      </c>
      <c r="D195" s="2" t="s">
        <v>107</v>
      </c>
      <c r="E195" s="15">
        <v>13.5</v>
      </c>
      <c r="F195" s="15">
        <v>132.47999999999999</v>
      </c>
      <c r="H195" s="16">
        <v>280</v>
      </c>
      <c r="I195" s="102">
        <v>3738.4693384499019</v>
      </c>
      <c r="J195" s="6">
        <f>Grupe!$K$8</f>
        <v>0</v>
      </c>
      <c r="K195" s="7">
        <f t="shared" si="3"/>
        <v>3738.4693384499019</v>
      </c>
      <c r="L195" s="37">
        <f>Grupe!$K$9</f>
        <v>0</v>
      </c>
      <c r="M195" s="38">
        <f>Natasa[[#This Row],[Cijena s rabat 1. (€/km) ]]*(1-Natasa[[#This Row],[Rabat grupa 2. (%)]])</f>
        <v>3738.4693384499019</v>
      </c>
    </row>
    <row r="196" spans="1:13">
      <c r="A196" s="77">
        <v>1013</v>
      </c>
      <c r="B196" s="2" t="s">
        <v>106</v>
      </c>
      <c r="C196" s="14" t="s">
        <v>84</v>
      </c>
      <c r="D196" s="2" t="s">
        <v>107</v>
      </c>
      <c r="E196" s="15">
        <v>19.5</v>
      </c>
      <c r="F196" s="15">
        <v>268.8</v>
      </c>
      <c r="H196" s="16">
        <v>570</v>
      </c>
      <c r="I196" s="102">
        <v>7201.149955210878</v>
      </c>
      <c r="J196" s="6">
        <f>Grupe!$K$8</f>
        <v>0</v>
      </c>
      <c r="K196" s="7">
        <f t="shared" si="3"/>
        <v>7201.149955210878</v>
      </c>
      <c r="L196" s="37">
        <f>Grupe!$K$9</f>
        <v>0</v>
      </c>
      <c r="M196" s="38">
        <f>Natasa[[#This Row],[Cijena s rabat 1. (€/km) ]]*(1-Natasa[[#This Row],[Rabat grupa 2. (%)]])</f>
        <v>7201.149955210878</v>
      </c>
    </row>
    <row r="197" spans="1:13">
      <c r="A197" s="77">
        <v>1013</v>
      </c>
      <c r="B197" s="2" t="s">
        <v>106</v>
      </c>
      <c r="C197" s="14" t="s">
        <v>108</v>
      </c>
      <c r="D197" s="2" t="s">
        <v>107</v>
      </c>
      <c r="E197" s="15">
        <v>22</v>
      </c>
      <c r="F197" s="15">
        <v>342.72</v>
      </c>
      <c r="H197" s="16">
        <v>740</v>
      </c>
      <c r="I197" s="102">
        <v>10733.024874904555</v>
      </c>
      <c r="J197" s="6">
        <f>Grupe!$K$8</f>
        <v>0</v>
      </c>
      <c r="K197" s="7">
        <f t="shared" si="3"/>
        <v>10733.024874904555</v>
      </c>
      <c r="L197" s="37">
        <f>Grupe!$K$9</f>
        <v>0</v>
      </c>
      <c r="M197" s="38">
        <f>Natasa[[#This Row],[Cijena s rabat 1. (€/km) ]]*(1-Natasa[[#This Row],[Rabat grupa 2. (%)]])</f>
        <v>10733.024874904555</v>
      </c>
    </row>
    <row r="198" spans="1:13">
      <c r="A198" s="77">
        <v>1013</v>
      </c>
      <c r="B198" s="2" t="s">
        <v>106</v>
      </c>
      <c r="C198" s="14" t="s">
        <v>43</v>
      </c>
      <c r="D198" s="2" t="s">
        <v>107</v>
      </c>
      <c r="E198" s="15">
        <v>9</v>
      </c>
      <c r="F198" s="15">
        <v>48.96</v>
      </c>
      <c r="H198" s="16">
        <v>120</v>
      </c>
      <c r="I198" s="102">
        <v>1137.7520382220619</v>
      </c>
      <c r="J198" s="6">
        <f>Grupe!$K$8</f>
        <v>0</v>
      </c>
      <c r="K198" s="7">
        <f t="shared" si="3"/>
        <v>1137.7520382220619</v>
      </c>
      <c r="L198" s="37">
        <f>Grupe!$K$9</f>
        <v>0</v>
      </c>
      <c r="M198" s="38">
        <f>Natasa[[#This Row],[Cijena s rabat 1. (€/km) ]]*(1-Natasa[[#This Row],[Rabat grupa 2. (%)]])</f>
        <v>1137.7520382220619</v>
      </c>
    </row>
    <row r="199" spans="1:13">
      <c r="A199" s="77">
        <v>1013</v>
      </c>
      <c r="B199" s="2" t="s">
        <v>106</v>
      </c>
      <c r="C199" s="14" t="s">
        <v>44</v>
      </c>
      <c r="D199" s="2" t="s">
        <v>107</v>
      </c>
      <c r="E199" s="15">
        <v>9.5</v>
      </c>
      <c r="F199" s="15">
        <v>59.52</v>
      </c>
      <c r="H199" s="16">
        <v>140</v>
      </c>
      <c r="I199" s="102">
        <v>1472.8501624247369</v>
      </c>
      <c r="J199" s="6">
        <f>Grupe!$K$8</f>
        <v>0</v>
      </c>
      <c r="K199" s="7">
        <f t="shared" si="3"/>
        <v>1472.8501624247369</v>
      </c>
      <c r="L199" s="37">
        <f>Grupe!$K$9</f>
        <v>0</v>
      </c>
      <c r="M199" s="38">
        <f>Natasa[[#This Row],[Cijena s rabat 1. (€/km) ]]*(1-Natasa[[#This Row],[Rabat grupa 2. (%)]])</f>
        <v>1472.8501624247369</v>
      </c>
    </row>
    <row r="200" spans="1:13">
      <c r="A200" s="77">
        <v>1013</v>
      </c>
      <c r="B200" s="2" t="s">
        <v>106</v>
      </c>
      <c r="C200" s="14" t="s">
        <v>45</v>
      </c>
      <c r="D200" s="2" t="s">
        <v>107</v>
      </c>
      <c r="E200" s="15">
        <v>10</v>
      </c>
      <c r="F200" s="15">
        <v>71.040000000000006</v>
      </c>
      <c r="H200" s="16">
        <v>160</v>
      </c>
      <c r="I200" s="102">
        <v>1851.4418484708272</v>
      </c>
      <c r="J200" s="6">
        <f>Grupe!$K$8</f>
        <v>0</v>
      </c>
      <c r="K200" s="7">
        <f t="shared" si="3"/>
        <v>1851.4418484708272</v>
      </c>
      <c r="L200" s="37">
        <f>Grupe!$K$9</f>
        <v>0</v>
      </c>
      <c r="M200" s="38">
        <f>Natasa[[#This Row],[Cijena s rabat 1. (€/km) ]]*(1-Natasa[[#This Row],[Rabat grupa 2. (%)]])</f>
        <v>1851.4418484708272</v>
      </c>
    </row>
    <row r="201" spans="1:13">
      <c r="A201" s="77">
        <v>1013</v>
      </c>
      <c r="B201" s="2" t="s">
        <v>106</v>
      </c>
      <c r="C201" s="14" t="s">
        <v>46</v>
      </c>
      <c r="D201" s="2" t="s">
        <v>107</v>
      </c>
      <c r="E201" s="15">
        <v>11</v>
      </c>
      <c r="F201" s="15">
        <v>84.48</v>
      </c>
      <c r="H201" s="16">
        <v>190</v>
      </c>
      <c r="I201" s="102">
        <v>2190.4939328410851</v>
      </c>
      <c r="J201" s="6">
        <f>Grupe!$K$8</f>
        <v>0</v>
      </c>
      <c r="K201" s="7">
        <f t="shared" si="3"/>
        <v>2190.4939328410851</v>
      </c>
      <c r="L201" s="37">
        <f>Grupe!$K$9</f>
        <v>0</v>
      </c>
      <c r="M201" s="38">
        <f>Natasa[[#This Row],[Cijena s rabat 1. (€/km) ]]*(1-Natasa[[#This Row],[Rabat grupa 2. (%)]])</f>
        <v>2190.4939328410851</v>
      </c>
    </row>
    <row r="202" spans="1:13">
      <c r="A202" s="77">
        <v>1013</v>
      </c>
      <c r="B202" s="2" t="s">
        <v>106</v>
      </c>
      <c r="C202" s="14" t="s">
        <v>47</v>
      </c>
      <c r="D202" s="2" t="s">
        <v>107</v>
      </c>
      <c r="E202" s="15">
        <v>11.5</v>
      </c>
      <c r="F202" s="15">
        <v>107.52</v>
      </c>
      <c r="H202" s="16">
        <v>220</v>
      </c>
      <c r="I202" s="102">
        <v>2984.2514364834092</v>
      </c>
      <c r="J202" s="6">
        <f>Grupe!$K$8</f>
        <v>0</v>
      </c>
      <c r="K202" s="7">
        <f t="shared" si="3"/>
        <v>2984.2514364834092</v>
      </c>
      <c r="L202" s="37">
        <f>Grupe!$K$9</f>
        <v>0</v>
      </c>
      <c r="M202" s="38">
        <f>Natasa[[#This Row],[Cijena s rabat 1. (€/km) ]]*(1-Natasa[[#This Row],[Rabat grupa 2. (%)]])</f>
        <v>2984.2514364834092</v>
      </c>
    </row>
    <row r="203" spans="1:13">
      <c r="A203" s="77">
        <v>1013</v>
      </c>
      <c r="B203" s="2" t="s">
        <v>106</v>
      </c>
      <c r="C203" s="14" t="s">
        <v>86</v>
      </c>
      <c r="D203" s="2" t="s">
        <v>107</v>
      </c>
      <c r="E203" s="15">
        <v>14.5</v>
      </c>
      <c r="F203" s="15">
        <v>167.04</v>
      </c>
      <c r="H203" s="16">
        <v>340</v>
      </c>
      <c r="I203" s="102">
        <v>4577.6973840194341</v>
      </c>
      <c r="J203" s="6">
        <f>Grupe!$K$8</f>
        <v>0</v>
      </c>
      <c r="K203" s="7">
        <f t="shared" si="3"/>
        <v>4577.6973840194341</v>
      </c>
      <c r="L203" s="37">
        <f>Grupe!$K$9</f>
        <v>0</v>
      </c>
      <c r="M203" s="38">
        <f>Natasa[[#This Row],[Cijena s rabat 1. (€/km) ]]*(1-Natasa[[#This Row],[Rabat grupa 2. (%)]])</f>
        <v>4577.6973840194341</v>
      </c>
    </row>
    <row r="204" spans="1:13">
      <c r="A204" s="77">
        <v>1013</v>
      </c>
      <c r="B204" s="2" t="s">
        <v>106</v>
      </c>
      <c r="C204" s="14" t="s">
        <v>89</v>
      </c>
      <c r="D204" s="2" t="s">
        <v>107</v>
      </c>
      <c r="E204" s="15">
        <v>17.5</v>
      </c>
      <c r="F204" s="15">
        <v>257.27999999999997</v>
      </c>
      <c r="H204" s="16">
        <v>500</v>
      </c>
      <c r="I204" s="102">
        <v>6254.1764950747056</v>
      </c>
      <c r="J204" s="6">
        <f>Grupe!$K$8</f>
        <v>0</v>
      </c>
      <c r="K204" s="7">
        <f t="shared" si="3"/>
        <v>6254.1764950747056</v>
      </c>
      <c r="L204" s="37">
        <f>Grupe!$K$9</f>
        <v>0</v>
      </c>
      <c r="M204" s="38">
        <f>Natasa[[#This Row],[Cijena s rabat 1. (€/km) ]]*(1-Natasa[[#This Row],[Rabat grupa 2. (%)]])</f>
        <v>6254.1764950747056</v>
      </c>
    </row>
    <row r="205" spans="1:13">
      <c r="A205" s="77">
        <v>1013</v>
      </c>
      <c r="B205" s="2" t="s">
        <v>106</v>
      </c>
      <c r="C205" s="14" t="s">
        <v>91</v>
      </c>
      <c r="D205" s="2" t="s">
        <v>107</v>
      </c>
      <c r="E205" s="15">
        <v>21</v>
      </c>
      <c r="F205" s="15">
        <v>339.84</v>
      </c>
      <c r="H205" s="16">
        <v>680</v>
      </c>
      <c r="I205" s="102">
        <v>8021.5966899843879</v>
      </c>
      <c r="J205" s="6">
        <f>Grupe!$K$8</f>
        <v>0</v>
      </c>
      <c r="K205" s="7">
        <f t="shared" si="3"/>
        <v>8021.5966899843879</v>
      </c>
      <c r="L205" s="37">
        <f>Grupe!$K$9</f>
        <v>0</v>
      </c>
      <c r="M205" s="38">
        <f>Natasa[[#This Row],[Cijena s rabat 1. (€/km) ]]*(1-Natasa[[#This Row],[Rabat grupa 2. (%)]])</f>
        <v>8021.5966899843879</v>
      </c>
    </row>
    <row r="206" spans="1:13">
      <c r="A206" s="77">
        <v>1013</v>
      </c>
      <c r="B206" s="2" t="s">
        <v>106</v>
      </c>
      <c r="C206" s="14" t="s">
        <v>92</v>
      </c>
      <c r="D206" s="2" t="s">
        <v>107</v>
      </c>
      <c r="E206" s="15">
        <v>23.5</v>
      </c>
      <c r="F206" s="15">
        <v>439.68</v>
      </c>
      <c r="H206" s="16">
        <v>870</v>
      </c>
      <c r="I206" s="102">
        <v>12774.256811419378</v>
      </c>
      <c r="J206" s="6">
        <f>Grupe!$K$8</f>
        <v>0</v>
      </c>
      <c r="K206" s="7">
        <f t="shared" si="3"/>
        <v>12774.256811419378</v>
      </c>
      <c r="L206" s="37">
        <f>Grupe!$K$9</f>
        <v>0</v>
      </c>
      <c r="M206" s="38">
        <f>Natasa[[#This Row],[Cijena s rabat 1. (€/km) ]]*(1-Natasa[[#This Row],[Rabat grupa 2. (%)]])</f>
        <v>12774.256811419378</v>
      </c>
    </row>
    <row r="207" spans="1:13">
      <c r="A207" s="77">
        <v>1013</v>
      </c>
      <c r="B207" s="2" t="s">
        <v>106</v>
      </c>
      <c r="C207" s="14" t="s">
        <v>8</v>
      </c>
      <c r="D207" s="2" t="s">
        <v>107</v>
      </c>
      <c r="E207" s="15">
        <v>10</v>
      </c>
      <c r="F207" s="15">
        <v>62.4</v>
      </c>
      <c r="H207" s="16">
        <v>150</v>
      </c>
      <c r="I207" s="102">
        <v>1355.2198474391369</v>
      </c>
      <c r="J207" s="6">
        <f>Grupe!$K$8</f>
        <v>0</v>
      </c>
      <c r="K207" s="7">
        <f t="shared" si="3"/>
        <v>1355.2198474391369</v>
      </c>
      <c r="L207" s="37">
        <f>Grupe!$K$9</f>
        <v>0</v>
      </c>
      <c r="M207" s="38">
        <f>Natasa[[#This Row],[Cijena s rabat 1. (€/km) ]]*(1-Natasa[[#This Row],[Rabat grupa 2. (%)]])</f>
        <v>1355.2198474391369</v>
      </c>
    </row>
    <row r="208" spans="1:13">
      <c r="A208" s="77">
        <v>1013</v>
      </c>
      <c r="B208" s="2" t="s">
        <v>106</v>
      </c>
      <c r="C208" s="14" t="s">
        <v>31</v>
      </c>
      <c r="D208" s="2" t="s">
        <v>107</v>
      </c>
      <c r="E208" s="15">
        <v>10.5</v>
      </c>
      <c r="F208" s="15">
        <v>78.72</v>
      </c>
      <c r="H208" s="16">
        <v>170</v>
      </c>
      <c r="I208" s="102">
        <v>1886.0389999371801</v>
      </c>
      <c r="J208" s="6">
        <f>Grupe!$K$8</f>
        <v>0</v>
      </c>
      <c r="K208" s="7">
        <f t="shared" si="3"/>
        <v>1886.0389999371801</v>
      </c>
      <c r="L208" s="37">
        <f>Grupe!$K$9</f>
        <v>0</v>
      </c>
      <c r="M208" s="38">
        <f>Natasa[[#This Row],[Cijena s rabat 1. (€/km) ]]*(1-Natasa[[#This Row],[Rabat grupa 2. (%)]])</f>
        <v>1886.0389999371801</v>
      </c>
    </row>
    <row r="209" spans="1:13">
      <c r="A209" s="77">
        <v>1013</v>
      </c>
      <c r="B209" s="2" t="s">
        <v>106</v>
      </c>
      <c r="C209" s="14" t="s">
        <v>11</v>
      </c>
      <c r="D209" s="2" t="s">
        <v>107</v>
      </c>
      <c r="E209" s="15">
        <v>11</v>
      </c>
      <c r="F209" s="15">
        <v>96</v>
      </c>
      <c r="H209" s="16">
        <v>200</v>
      </c>
      <c r="I209" s="102">
        <v>2250.7918253967287</v>
      </c>
      <c r="J209" s="6">
        <f>Grupe!$K$8</f>
        <v>0</v>
      </c>
      <c r="K209" s="7">
        <f t="shared" si="3"/>
        <v>2250.7918253967287</v>
      </c>
      <c r="L209" s="37">
        <f>Grupe!$K$9</f>
        <v>0</v>
      </c>
      <c r="M209" s="38">
        <f>Natasa[[#This Row],[Cijena s rabat 1. (€/km) ]]*(1-Natasa[[#This Row],[Rabat grupa 2. (%)]])</f>
        <v>2250.7918253967287</v>
      </c>
    </row>
    <row r="210" spans="1:13">
      <c r="A210" s="77">
        <v>1013</v>
      </c>
      <c r="B210" s="2" t="s">
        <v>106</v>
      </c>
      <c r="C210" s="14" t="s">
        <v>48</v>
      </c>
      <c r="D210" s="2" t="s">
        <v>107</v>
      </c>
      <c r="E210" s="15">
        <v>12</v>
      </c>
      <c r="F210" s="15">
        <v>114.24</v>
      </c>
      <c r="H210" s="16">
        <v>230</v>
      </c>
      <c r="I210" s="102">
        <v>2927.9075040953494</v>
      </c>
      <c r="J210" s="6">
        <f>Grupe!$K$8</f>
        <v>0</v>
      </c>
      <c r="K210" s="7">
        <f t="shared" si="3"/>
        <v>2927.9075040953494</v>
      </c>
      <c r="L210" s="37">
        <f>Grupe!$K$9</f>
        <v>0</v>
      </c>
      <c r="M210" s="38">
        <f>Natasa[[#This Row],[Cijena s rabat 1. (€/km) ]]*(1-Natasa[[#This Row],[Rabat grupa 2. (%)]])</f>
        <v>2927.9075040953494</v>
      </c>
    </row>
    <row r="211" spans="1:13">
      <c r="A211" s="77">
        <v>1013</v>
      </c>
      <c r="B211" s="2" t="s">
        <v>106</v>
      </c>
      <c r="C211" s="14" t="s">
        <v>14</v>
      </c>
      <c r="D211" s="2" t="s">
        <v>107</v>
      </c>
      <c r="E211" s="15">
        <v>13</v>
      </c>
      <c r="F211" s="15">
        <v>147.84</v>
      </c>
      <c r="H211" s="16">
        <v>280</v>
      </c>
      <c r="I211" s="102">
        <v>3778.0089401257346</v>
      </c>
      <c r="J211" s="6">
        <f>Grupe!$K$8</f>
        <v>0</v>
      </c>
      <c r="K211" s="7">
        <f t="shared" si="3"/>
        <v>3778.0089401257346</v>
      </c>
      <c r="L211" s="37">
        <f>Grupe!$K$9</f>
        <v>0</v>
      </c>
      <c r="M211" s="38">
        <f>Natasa[[#This Row],[Cijena s rabat 1. (€/km) ]]*(1-Natasa[[#This Row],[Rabat grupa 2. (%)]])</f>
        <v>3778.0089401257346</v>
      </c>
    </row>
    <row r="212" spans="1:13">
      <c r="A212" s="77">
        <v>1013</v>
      </c>
      <c r="B212" s="2" t="s">
        <v>106</v>
      </c>
      <c r="C212" s="14" t="s">
        <v>53</v>
      </c>
      <c r="D212" s="2" t="s">
        <v>107</v>
      </c>
      <c r="E212" s="15">
        <v>17.5</v>
      </c>
      <c r="F212" s="15">
        <v>257.27999999999997</v>
      </c>
      <c r="H212" s="16">
        <v>460</v>
      </c>
      <c r="I212" s="102">
        <v>6295.6930768343282</v>
      </c>
      <c r="J212" s="6">
        <f>Grupe!$K$8</f>
        <v>0</v>
      </c>
      <c r="K212" s="7">
        <f t="shared" si="3"/>
        <v>6295.6930768343282</v>
      </c>
      <c r="L212" s="37">
        <f>Grupe!$K$9</f>
        <v>0</v>
      </c>
      <c r="M212" s="38">
        <f>Natasa[[#This Row],[Cijena s rabat 1. (€/km) ]]*(1-Natasa[[#This Row],[Rabat grupa 2. (%)]])</f>
        <v>6295.6930768343282</v>
      </c>
    </row>
    <row r="213" spans="1:13">
      <c r="A213" s="77">
        <v>1013</v>
      </c>
      <c r="B213" s="2" t="s">
        <v>106</v>
      </c>
      <c r="C213" s="14" t="s">
        <v>97</v>
      </c>
      <c r="D213" s="2" t="s">
        <v>107</v>
      </c>
      <c r="E213" s="15">
        <v>20</v>
      </c>
      <c r="F213" s="15">
        <v>358.08</v>
      </c>
      <c r="H213" s="16">
        <v>660</v>
      </c>
      <c r="I213" s="102">
        <v>8677.9540778031987</v>
      </c>
      <c r="J213" s="6">
        <f>Grupe!$K$8</f>
        <v>0</v>
      </c>
      <c r="K213" s="7">
        <f t="shared" si="3"/>
        <v>8677.9540778031987</v>
      </c>
      <c r="L213" s="37">
        <f>Grupe!$K$9</f>
        <v>0</v>
      </c>
      <c r="M213" s="38">
        <f>Natasa[[#This Row],[Cijena s rabat 1. (€/km) ]]*(1-Natasa[[#This Row],[Rabat grupa 2. (%)]])</f>
        <v>8677.9540778031987</v>
      </c>
    </row>
    <row r="214" spans="1:13">
      <c r="A214" s="77">
        <v>1013</v>
      </c>
      <c r="B214" s="2" t="s">
        <v>106</v>
      </c>
      <c r="C214" s="14" t="s">
        <v>99</v>
      </c>
      <c r="D214" s="2" t="s">
        <v>107</v>
      </c>
      <c r="E214" s="15">
        <v>24.5</v>
      </c>
      <c r="F214" s="15">
        <v>508.8</v>
      </c>
      <c r="H214" s="16">
        <v>940</v>
      </c>
      <c r="I214" s="102">
        <v>13550.221494307578</v>
      </c>
      <c r="J214" s="6">
        <f>Grupe!$K$8</f>
        <v>0</v>
      </c>
      <c r="K214" s="7">
        <f t="shared" si="3"/>
        <v>13550.221494307578</v>
      </c>
      <c r="L214" s="37">
        <f>Grupe!$K$9</f>
        <v>0</v>
      </c>
      <c r="M214" s="38">
        <f>Natasa[[#This Row],[Cijena s rabat 1. (€/km) ]]*(1-Natasa[[#This Row],[Rabat grupa 2. (%)]])</f>
        <v>13550.221494307578</v>
      </c>
    </row>
    <row r="215" spans="1:13">
      <c r="A215" s="77">
        <v>1013</v>
      </c>
      <c r="B215" s="2" t="s">
        <v>106</v>
      </c>
      <c r="C215" s="14" t="s">
        <v>109</v>
      </c>
      <c r="D215" s="2" t="s">
        <v>107</v>
      </c>
      <c r="E215" s="15">
        <v>26.5</v>
      </c>
      <c r="F215" s="15">
        <v>658.56</v>
      </c>
      <c r="H215" s="16">
        <v>1190</v>
      </c>
      <c r="I215" s="102">
        <v>17733.511351610592</v>
      </c>
      <c r="J215" s="6">
        <f>Grupe!$K$8</f>
        <v>0</v>
      </c>
      <c r="K215" s="7">
        <f t="shared" si="3"/>
        <v>17733.511351610592</v>
      </c>
      <c r="L215" s="37">
        <f>Grupe!$K$9</f>
        <v>0</v>
      </c>
      <c r="M215" s="38">
        <f>Natasa[[#This Row],[Cijena s rabat 1. (€/km) ]]*(1-Natasa[[#This Row],[Rabat grupa 2. (%)]])</f>
        <v>17733.511351610592</v>
      </c>
    </row>
    <row r="216" spans="1:13">
      <c r="A216" s="77">
        <v>1013</v>
      </c>
      <c r="B216" s="2" t="s">
        <v>106</v>
      </c>
      <c r="C216" s="14" t="s">
        <v>32</v>
      </c>
      <c r="D216" s="2" t="s">
        <v>107</v>
      </c>
      <c r="E216" s="15">
        <v>11.5</v>
      </c>
      <c r="F216" s="15">
        <v>114.24</v>
      </c>
      <c r="H216" s="16">
        <v>230</v>
      </c>
      <c r="I216" s="102">
        <v>3063.3306398350733</v>
      </c>
      <c r="J216" s="6">
        <f>Grupe!$K$8</f>
        <v>0</v>
      </c>
      <c r="K216" s="7">
        <f t="shared" si="3"/>
        <v>3063.3306398350733</v>
      </c>
      <c r="L216" s="37">
        <f>Grupe!$K$9</f>
        <v>0</v>
      </c>
      <c r="M216" s="38">
        <f>Natasa[[#This Row],[Cijena s rabat 1. (€/km) ]]*(1-Natasa[[#This Row],[Rabat grupa 2. (%)]])</f>
        <v>3063.3306398350733</v>
      </c>
    </row>
    <row r="217" spans="1:13">
      <c r="A217" s="77">
        <v>1013</v>
      </c>
      <c r="B217" s="2" t="s">
        <v>106</v>
      </c>
      <c r="C217" s="14" t="s">
        <v>18</v>
      </c>
      <c r="D217" s="2" t="s">
        <v>107</v>
      </c>
      <c r="E217" s="15">
        <v>12.5</v>
      </c>
      <c r="F217" s="15">
        <v>143.04</v>
      </c>
      <c r="H217" s="16">
        <v>270</v>
      </c>
      <c r="I217" s="102">
        <v>3462.6806167609757</v>
      </c>
      <c r="J217" s="6">
        <f>Grupe!$K$8</f>
        <v>0</v>
      </c>
      <c r="K217" s="7">
        <f t="shared" si="3"/>
        <v>3462.6806167609757</v>
      </c>
      <c r="L217" s="37">
        <f>Grupe!$K$9</f>
        <v>0</v>
      </c>
      <c r="M217" s="38">
        <f>Natasa[[#This Row],[Cijena s rabat 1. (€/km) ]]*(1-Natasa[[#This Row],[Rabat grupa 2. (%)]])</f>
        <v>3462.6806167609757</v>
      </c>
    </row>
    <row r="218" spans="1:13">
      <c r="A218" s="77">
        <v>1013</v>
      </c>
      <c r="B218" s="2" t="s">
        <v>106</v>
      </c>
      <c r="C218" s="14" t="s">
        <v>49</v>
      </c>
      <c r="D218" s="2" t="s">
        <v>107</v>
      </c>
      <c r="E218" s="15">
        <v>13.5</v>
      </c>
      <c r="F218" s="15">
        <v>171.84</v>
      </c>
      <c r="H218" s="16">
        <v>320</v>
      </c>
      <c r="I218" s="102">
        <v>4644.9147068683478</v>
      </c>
      <c r="J218" s="6">
        <f>Grupe!$K$8</f>
        <v>0</v>
      </c>
      <c r="K218" s="7">
        <f t="shared" si="3"/>
        <v>4644.9147068683478</v>
      </c>
      <c r="L218" s="37">
        <f>Grupe!$K$9</f>
        <v>0</v>
      </c>
      <c r="M218" s="38">
        <f>Natasa[[#This Row],[Cijena s rabat 1. (€/km) ]]*(1-Natasa[[#This Row],[Rabat grupa 2. (%)]])</f>
        <v>4644.9147068683478</v>
      </c>
    </row>
    <row r="219" spans="1:13">
      <c r="A219" s="77">
        <v>1013</v>
      </c>
      <c r="B219" s="2" t="s">
        <v>106</v>
      </c>
      <c r="C219" s="14" t="s">
        <v>54</v>
      </c>
      <c r="D219" s="2" t="s">
        <v>107</v>
      </c>
      <c r="E219" s="15">
        <v>15.5</v>
      </c>
      <c r="F219" s="15">
        <v>243.84</v>
      </c>
      <c r="H219" s="16">
        <v>410</v>
      </c>
      <c r="I219" s="102">
        <v>6296.6815668762238</v>
      </c>
      <c r="J219" s="6">
        <f>Grupe!$K$8</f>
        <v>0</v>
      </c>
      <c r="K219" s="7">
        <f t="shared" si="3"/>
        <v>6296.6815668762238</v>
      </c>
      <c r="L219" s="37">
        <f>Grupe!$K$9</f>
        <v>0</v>
      </c>
      <c r="M219" s="38">
        <f>Natasa[[#This Row],[Cijena s rabat 1. (€/km) ]]*(1-Natasa[[#This Row],[Rabat grupa 2. (%)]])</f>
        <v>6296.6815668762238</v>
      </c>
    </row>
    <row r="220" spans="1:13">
      <c r="A220" s="77">
        <v>1013</v>
      </c>
      <c r="B220" s="2" t="s">
        <v>106</v>
      </c>
      <c r="C220" s="14" t="s">
        <v>55</v>
      </c>
      <c r="D220" s="2" t="s">
        <v>107</v>
      </c>
      <c r="E220" s="15">
        <v>20</v>
      </c>
      <c r="F220" s="15">
        <v>390.72</v>
      </c>
      <c r="H220" s="16">
        <v>670</v>
      </c>
      <c r="I220" s="102">
        <v>9683.2484504112235</v>
      </c>
      <c r="J220" s="6">
        <f>Grupe!$K$8</f>
        <v>0</v>
      </c>
      <c r="K220" s="7">
        <f t="shared" si="3"/>
        <v>9683.2484504112235</v>
      </c>
      <c r="L220" s="37">
        <f>Grupe!$K$9</f>
        <v>0</v>
      </c>
      <c r="M220" s="38">
        <f>Natasa[[#This Row],[Cijena s rabat 1. (€/km) ]]*(1-Natasa[[#This Row],[Rabat grupa 2. (%)]])</f>
        <v>9683.2484504112235</v>
      </c>
    </row>
    <row r="221" spans="1:13">
      <c r="A221" s="77">
        <v>1013</v>
      </c>
      <c r="B221" s="2" t="s">
        <v>106</v>
      </c>
      <c r="C221" s="14" t="s">
        <v>100</v>
      </c>
      <c r="D221" s="2" t="s">
        <v>107</v>
      </c>
      <c r="E221" s="15">
        <v>24</v>
      </c>
      <c r="F221" s="15">
        <v>585.6</v>
      </c>
      <c r="H221" s="16">
        <v>950</v>
      </c>
      <c r="I221" s="102">
        <v>14203.549269327443</v>
      </c>
      <c r="J221" s="6">
        <f>Grupe!$K$8</f>
        <v>0</v>
      </c>
      <c r="K221" s="7">
        <f t="shared" si="3"/>
        <v>14203.549269327443</v>
      </c>
      <c r="L221" s="37">
        <f>Grupe!$K$9</f>
        <v>0</v>
      </c>
      <c r="M221" s="38">
        <f>Natasa[[#This Row],[Cijena s rabat 1. (€/km) ]]*(1-Natasa[[#This Row],[Rabat grupa 2. (%)]])</f>
        <v>14203.549269327443</v>
      </c>
    </row>
    <row r="222" spans="1:13">
      <c r="A222" s="77">
        <v>1013</v>
      </c>
      <c r="B222" s="2" t="s">
        <v>106</v>
      </c>
      <c r="C222" s="14" t="s">
        <v>22</v>
      </c>
      <c r="D222" s="2" t="s">
        <v>107</v>
      </c>
      <c r="E222" s="15">
        <v>15</v>
      </c>
      <c r="F222" s="15">
        <v>229.44</v>
      </c>
      <c r="H222" s="16">
        <v>410</v>
      </c>
      <c r="I222" s="102">
        <v>5472.2808719351287</v>
      </c>
      <c r="J222" s="6">
        <f>Grupe!$K$8</f>
        <v>0</v>
      </c>
      <c r="K222" s="7">
        <f t="shared" si="3"/>
        <v>5472.2808719351287</v>
      </c>
      <c r="L222" s="37">
        <f>Grupe!$K$9</f>
        <v>0</v>
      </c>
      <c r="M222" s="38">
        <f>Natasa[[#This Row],[Cijena s rabat 1. (€/km) ]]*(1-Natasa[[#This Row],[Rabat grupa 2. (%)]])</f>
        <v>5472.2808719351287</v>
      </c>
    </row>
    <row r="223" spans="1:13">
      <c r="A223" s="77">
        <v>1013</v>
      </c>
      <c r="B223" s="2" t="s">
        <v>106</v>
      </c>
      <c r="C223" s="14" t="s">
        <v>23</v>
      </c>
      <c r="D223" s="2" t="s">
        <v>107</v>
      </c>
      <c r="E223" s="15">
        <v>16.5</v>
      </c>
      <c r="F223" s="15">
        <v>276.48</v>
      </c>
      <c r="H223" s="16">
        <v>480</v>
      </c>
      <c r="I223" s="102">
        <v>6155.3274908851254</v>
      </c>
      <c r="J223" s="6">
        <f>Grupe!$K$8</f>
        <v>0</v>
      </c>
      <c r="K223" s="7">
        <f t="shared" si="3"/>
        <v>6155.3274908851254</v>
      </c>
      <c r="L223" s="37">
        <f>Grupe!$K$9</f>
        <v>0</v>
      </c>
      <c r="M223" s="38">
        <f>Natasa[[#This Row],[Cijena s rabat 1. (€/km) ]]*(1-Natasa[[#This Row],[Rabat grupa 2. (%)]])</f>
        <v>6155.3274908851254</v>
      </c>
    </row>
    <row r="224" spans="1:13">
      <c r="A224" s="77">
        <v>1013</v>
      </c>
      <c r="B224" s="2" t="s">
        <v>106</v>
      </c>
      <c r="C224" s="14" t="s">
        <v>25</v>
      </c>
      <c r="D224" s="2" t="s">
        <v>107</v>
      </c>
      <c r="E224" s="15">
        <v>17.5</v>
      </c>
      <c r="F224" s="15">
        <v>320.64</v>
      </c>
      <c r="H224" s="16">
        <v>560</v>
      </c>
      <c r="I224" s="102">
        <v>7728.0151475413377</v>
      </c>
      <c r="J224" s="6">
        <f>Grupe!$K$8</f>
        <v>0</v>
      </c>
      <c r="K224" s="7">
        <f t="shared" si="3"/>
        <v>7728.0151475413377</v>
      </c>
      <c r="L224" s="37">
        <f>Grupe!$K$9</f>
        <v>0</v>
      </c>
      <c r="M224" s="38">
        <f>Natasa[[#This Row],[Cijena s rabat 1. (€/km) ]]*(1-Natasa[[#This Row],[Rabat grupa 2. (%)]])</f>
        <v>7728.0151475413377</v>
      </c>
    </row>
    <row r="225" spans="1:13">
      <c r="A225" s="77">
        <v>1013</v>
      </c>
      <c r="B225" s="2" t="s">
        <v>106</v>
      </c>
      <c r="C225" s="14" t="s">
        <v>26</v>
      </c>
      <c r="D225" s="2" t="s">
        <v>107</v>
      </c>
      <c r="E225" s="15">
        <v>19</v>
      </c>
      <c r="F225" s="15">
        <v>386.88</v>
      </c>
      <c r="H225" s="16">
        <v>650</v>
      </c>
      <c r="I225" s="102">
        <v>8619.6331653313464</v>
      </c>
      <c r="J225" s="6">
        <f>Grupe!$K$8</f>
        <v>0</v>
      </c>
      <c r="K225" s="7">
        <f t="shared" si="3"/>
        <v>8619.6331653313464</v>
      </c>
      <c r="L225" s="37">
        <f>Grupe!$K$9</f>
        <v>0</v>
      </c>
      <c r="M225" s="38">
        <f>Natasa[[#This Row],[Cijena s rabat 1. (€/km) ]]*(1-Natasa[[#This Row],[Rabat grupa 2. (%)]])</f>
        <v>8619.6331653313464</v>
      </c>
    </row>
    <row r="226" spans="1:13">
      <c r="A226" s="77">
        <v>1013</v>
      </c>
      <c r="B226" s="2" t="s">
        <v>106</v>
      </c>
      <c r="C226" s="14" t="s">
        <v>27</v>
      </c>
      <c r="D226" s="2" t="s">
        <v>107</v>
      </c>
      <c r="E226" s="15">
        <v>22.5</v>
      </c>
      <c r="F226" s="15">
        <v>497.28</v>
      </c>
      <c r="H226" s="16">
        <v>920</v>
      </c>
      <c r="I226" s="102">
        <v>12477.709798850641</v>
      </c>
      <c r="J226" s="6">
        <f>Grupe!$K$8</f>
        <v>0</v>
      </c>
      <c r="K226" s="7">
        <f t="shared" si="3"/>
        <v>12477.709798850641</v>
      </c>
      <c r="L226" s="37">
        <f>Grupe!$K$9</f>
        <v>0</v>
      </c>
      <c r="M226" s="38">
        <f>Natasa[[#This Row],[Cijena s rabat 1. (€/km) ]]*(1-Natasa[[#This Row],[Rabat grupa 2. (%)]])</f>
        <v>12477.709798850641</v>
      </c>
    </row>
    <row r="227" spans="1:13">
      <c r="A227" s="77">
        <v>1013</v>
      </c>
      <c r="B227" s="2" t="s">
        <v>106</v>
      </c>
      <c r="C227" s="14" t="s">
        <v>28</v>
      </c>
      <c r="D227" s="2" t="s">
        <v>107</v>
      </c>
      <c r="E227" s="15">
        <v>25</v>
      </c>
      <c r="F227" s="15">
        <v>635.52</v>
      </c>
      <c r="H227" s="16">
        <v>1150</v>
      </c>
      <c r="I227" s="102">
        <v>15035.92202727696</v>
      </c>
      <c r="J227" s="6">
        <f>Grupe!$K$8</f>
        <v>0</v>
      </c>
      <c r="K227" s="7">
        <f t="shared" si="3"/>
        <v>15035.92202727696</v>
      </c>
      <c r="L227" s="37">
        <f>Grupe!$K$9</f>
        <v>0</v>
      </c>
      <c r="M227" s="38">
        <f>Natasa[[#This Row],[Cijena s rabat 1. (€/km) ]]*(1-Natasa[[#This Row],[Rabat grupa 2. (%)]])</f>
        <v>15035.92202727696</v>
      </c>
    </row>
    <row r="228" spans="1:13">
      <c r="A228" s="77">
        <v>1013</v>
      </c>
      <c r="B228" s="2" t="s">
        <v>106</v>
      </c>
      <c r="C228" s="14" t="s">
        <v>56</v>
      </c>
      <c r="D228" s="2" t="s">
        <v>107</v>
      </c>
      <c r="E228" s="15">
        <v>24</v>
      </c>
      <c r="F228" s="15">
        <v>776.64</v>
      </c>
      <c r="H228" s="16">
        <v>1220</v>
      </c>
      <c r="I228" s="102">
        <v>18672.576891411598</v>
      </c>
      <c r="J228" s="6">
        <f>Grupe!$K$8</f>
        <v>0</v>
      </c>
      <c r="K228" s="7">
        <f t="shared" si="3"/>
        <v>18672.576891411598</v>
      </c>
      <c r="L228" s="37">
        <f>Grupe!$K$9</f>
        <v>0</v>
      </c>
      <c r="M228" s="38">
        <f>Natasa[[#This Row],[Cijena s rabat 1. (€/km) ]]*(1-Natasa[[#This Row],[Rabat grupa 2. (%)]])</f>
        <v>18672.576891411598</v>
      </c>
    </row>
    <row r="229" spans="1:13">
      <c r="A229" s="77">
        <v>1013</v>
      </c>
      <c r="B229" s="2" t="s">
        <v>106</v>
      </c>
      <c r="C229" s="14" t="s">
        <v>57</v>
      </c>
      <c r="D229" s="2" t="s">
        <v>107</v>
      </c>
      <c r="E229" s="15">
        <v>26.5</v>
      </c>
      <c r="F229" s="15">
        <v>950.4</v>
      </c>
      <c r="H229" s="16">
        <v>1470</v>
      </c>
      <c r="I229" s="102">
        <v>23402.501741882985</v>
      </c>
      <c r="J229" s="6">
        <f>Grupe!$K$8</f>
        <v>0</v>
      </c>
      <c r="K229" s="7">
        <f t="shared" si="3"/>
        <v>23402.501741882985</v>
      </c>
      <c r="L229" s="37">
        <f>Grupe!$K$9</f>
        <v>0</v>
      </c>
      <c r="M229" s="38">
        <f>Natasa[[#This Row],[Cijena s rabat 1. (€/km) ]]*(1-Natasa[[#This Row],[Rabat grupa 2. (%)]])</f>
        <v>23402.501741882985</v>
      </c>
    </row>
    <row r="230" spans="1:13">
      <c r="A230" s="77">
        <v>1014</v>
      </c>
      <c r="B230" s="2" t="s">
        <v>110</v>
      </c>
      <c r="C230" s="14" t="s">
        <v>112</v>
      </c>
      <c r="D230" s="2" t="s">
        <v>111</v>
      </c>
      <c r="E230" s="15">
        <v>9.4</v>
      </c>
      <c r="F230" s="15">
        <v>153.6</v>
      </c>
      <c r="H230" s="16">
        <v>218</v>
      </c>
      <c r="I230" s="102">
        <v>4023.2508944467104</v>
      </c>
      <c r="J230" s="6">
        <f>Grupe!$K$8</f>
        <v>0</v>
      </c>
      <c r="K230" s="7">
        <f t="shared" si="3"/>
        <v>4023.2508944467104</v>
      </c>
      <c r="L230" s="37">
        <f>Grupe!$K$9</f>
        <v>0</v>
      </c>
      <c r="M230" s="38">
        <f>Natasa[[#This Row],[Cijena s rabat 1. (€/km) ]]*(1-Natasa[[#This Row],[Rabat grupa 2. (%)]])</f>
        <v>4023.2508944467104</v>
      </c>
    </row>
    <row r="231" spans="1:13">
      <c r="A231" s="77">
        <v>1014</v>
      </c>
      <c r="B231" s="2" t="s">
        <v>110</v>
      </c>
      <c r="C231" s="14" t="s">
        <v>113</v>
      </c>
      <c r="D231" s="2" t="s">
        <v>111</v>
      </c>
      <c r="E231" s="15">
        <v>11.3</v>
      </c>
      <c r="F231" s="15">
        <v>240</v>
      </c>
      <c r="H231" s="16">
        <v>324</v>
      </c>
      <c r="I231" s="102">
        <v>6080.5170263716436</v>
      </c>
      <c r="J231" s="6">
        <f>Grupe!$K$8</f>
        <v>0</v>
      </c>
      <c r="K231" s="7">
        <f t="shared" si="3"/>
        <v>6080.5170263716436</v>
      </c>
      <c r="L231" s="37">
        <f>Grupe!$K$9</f>
        <v>0</v>
      </c>
      <c r="M231" s="38">
        <f>Natasa[[#This Row],[Cijena s rabat 1. (€/km) ]]*(1-Natasa[[#This Row],[Rabat grupa 2. (%)]])</f>
        <v>6080.5170263716436</v>
      </c>
    </row>
    <row r="232" spans="1:13">
      <c r="A232" s="77">
        <v>1014</v>
      </c>
      <c r="B232" s="2" t="s">
        <v>110</v>
      </c>
      <c r="C232" s="14" t="s">
        <v>114</v>
      </c>
      <c r="D232" s="2" t="s">
        <v>111</v>
      </c>
      <c r="E232" s="15">
        <v>12.4</v>
      </c>
      <c r="F232" s="15">
        <v>336</v>
      </c>
      <c r="H232" s="16">
        <v>419</v>
      </c>
      <c r="I232" s="102">
        <v>8250.6579699241374</v>
      </c>
      <c r="J232" s="6">
        <f>Grupe!$K$8</f>
        <v>0</v>
      </c>
      <c r="K232" s="7">
        <f t="shared" si="3"/>
        <v>8250.6579699241374</v>
      </c>
      <c r="L232" s="37">
        <f>Grupe!$K$9</f>
        <v>0</v>
      </c>
      <c r="M232" s="38">
        <f>Natasa[[#This Row],[Cijena s rabat 1. (€/km) ]]*(1-Natasa[[#This Row],[Rabat grupa 2. (%)]])</f>
        <v>8250.6579699241374</v>
      </c>
    </row>
    <row r="233" spans="1:13">
      <c r="A233" s="77">
        <v>1014</v>
      </c>
      <c r="B233" s="2" t="s">
        <v>110</v>
      </c>
      <c r="C233" s="14" t="s">
        <v>115</v>
      </c>
      <c r="D233" s="2" t="s">
        <v>111</v>
      </c>
      <c r="E233" s="15">
        <v>13.8</v>
      </c>
      <c r="F233" s="15">
        <v>480</v>
      </c>
      <c r="H233" s="16">
        <v>554</v>
      </c>
      <c r="I233" s="102">
        <v>11211.904114970668</v>
      </c>
      <c r="J233" s="6">
        <f>Grupe!$K$8</f>
        <v>0</v>
      </c>
      <c r="K233" s="7">
        <f t="shared" si="3"/>
        <v>11211.904114970668</v>
      </c>
      <c r="L233" s="37">
        <f>Grupe!$K$9</f>
        <v>0</v>
      </c>
      <c r="M233" s="38">
        <f>Natasa[[#This Row],[Cijena s rabat 1. (€/km) ]]*(1-Natasa[[#This Row],[Rabat grupa 2. (%)]])</f>
        <v>11211.904114970668</v>
      </c>
    </row>
    <row r="234" spans="1:13">
      <c r="A234" s="77">
        <v>1014</v>
      </c>
      <c r="B234" s="2" t="s">
        <v>110</v>
      </c>
      <c r="C234" s="14" t="s">
        <v>116</v>
      </c>
      <c r="D234" s="2" t="s">
        <v>111</v>
      </c>
      <c r="E234" s="15">
        <v>15.8</v>
      </c>
      <c r="F234" s="15">
        <v>672</v>
      </c>
      <c r="H234" s="16">
        <v>772</v>
      </c>
      <c r="I234" s="102">
        <v>15261.656052147326</v>
      </c>
      <c r="J234" s="6">
        <f>Grupe!$K$8</f>
        <v>0</v>
      </c>
      <c r="K234" s="7">
        <f t="shared" si="3"/>
        <v>15261.656052147326</v>
      </c>
      <c r="L234" s="37">
        <f>Grupe!$K$9</f>
        <v>0</v>
      </c>
      <c r="M234" s="38">
        <f>Natasa[[#This Row],[Cijena s rabat 1. (€/km) ]]*(1-Natasa[[#This Row],[Rabat grupa 2. (%)]])</f>
        <v>15261.656052147326</v>
      </c>
    </row>
    <row r="235" spans="1:13">
      <c r="A235" s="77">
        <v>1014</v>
      </c>
      <c r="B235" s="2" t="s">
        <v>110</v>
      </c>
      <c r="C235" s="14" t="s">
        <v>117</v>
      </c>
      <c r="D235" s="2" t="s">
        <v>111</v>
      </c>
      <c r="E235" s="15">
        <v>17.600000000000001</v>
      </c>
      <c r="F235" s="15">
        <v>912</v>
      </c>
      <c r="H235" s="16">
        <v>1016</v>
      </c>
      <c r="I235" s="102">
        <v>21297.023153867944</v>
      </c>
      <c r="J235" s="6">
        <f>Grupe!$K$8</f>
        <v>0</v>
      </c>
      <c r="K235" s="7">
        <f t="shared" si="3"/>
        <v>21297.023153867944</v>
      </c>
      <c r="L235" s="37">
        <f>Grupe!$K$9</f>
        <v>0</v>
      </c>
      <c r="M235" s="38">
        <f>Natasa[[#This Row],[Cijena s rabat 1. (€/km) ]]*(1-Natasa[[#This Row],[Rabat grupa 2. (%)]])</f>
        <v>21297.023153867944</v>
      </c>
    </row>
    <row r="236" spans="1:13">
      <c r="A236" s="77">
        <v>1014</v>
      </c>
      <c r="B236" s="2" t="s">
        <v>110</v>
      </c>
      <c r="C236" s="14" t="s">
        <v>118</v>
      </c>
      <c r="D236" s="2" t="s">
        <v>111</v>
      </c>
      <c r="E236" s="15">
        <v>19.100000000000001</v>
      </c>
      <c r="F236" s="15">
        <v>1152</v>
      </c>
      <c r="H236" s="16">
        <v>1286</v>
      </c>
      <c r="I236" s="102">
        <v>26904.44749150494</v>
      </c>
      <c r="J236" s="6">
        <f>Grupe!$K$8</f>
        <v>0</v>
      </c>
      <c r="K236" s="7">
        <f t="shared" si="3"/>
        <v>26904.44749150494</v>
      </c>
      <c r="L236" s="37">
        <f>Grupe!$K$9</f>
        <v>0</v>
      </c>
      <c r="M236" s="38">
        <f>Natasa[[#This Row],[Cijena s rabat 1. (€/km) ]]*(1-Natasa[[#This Row],[Rabat grupa 2. (%)]])</f>
        <v>26904.44749150494</v>
      </c>
    </row>
    <row r="237" spans="1:13">
      <c r="A237" s="77">
        <v>1014</v>
      </c>
      <c r="B237" s="2" t="s">
        <v>110</v>
      </c>
      <c r="C237" s="14" t="s">
        <v>119</v>
      </c>
      <c r="D237" s="2" t="s">
        <v>111</v>
      </c>
      <c r="E237" s="15">
        <v>20.8</v>
      </c>
      <c r="F237" s="15">
        <v>1440</v>
      </c>
      <c r="H237" s="16">
        <v>1578</v>
      </c>
      <c r="I237" s="102">
        <v>32215.452758606956</v>
      </c>
      <c r="J237" s="6">
        <f>Grupe!$K$8</f>
        <v>0</v>
      </c>
      <c r="K237" s="7">
        <f t="shared" si="3"/>
        <v>32215.452758606956</v>
      </c>
      <c r="L237" s="37">
        <f>Grupe!$K$9</f>
        <v>0</v>
      </c>
      <c r="M237" s="38">
        <f>Natasa[[#This Row],[Cijena s rabat 1. (€/km) ]]*(1-Natasa[[#This Row],[Rabat grupa 2. (%)]])</f>
        <v>32215.452758606956</v>
      </c>
    </row>
    <row r="238" spans="1:13">
      <c r="A238" s="77">
        <v>1014</v>
      </c>
      <c r="B238" s="2" t="s">
        <v>110</v>
      </c>
      <c r="C238" s="14" t="s">
        <v>120</v>
      </c>
      <c r="D238" s="2" t="s">
        <v>111</v>
      </c>
      <c r="E238" s="15">
        <v>25.5</v>
      </c>
      <c r="F238" s="15">
        <v>1776</v>
      </c>
      <c r="H238" s="16">
        <v>2088</v>
      </c>
      <c r="I238" s="102">
        <v>40974.538140905679</v>
      </c>
      <c r="J238" s="6">
        <f>Grupe!$K$8</f>
        <v>0</v>
      </c>
      <c r="K238" s="7">
        <f t="shared" si="3"/>
        <v>40974.538140905679</v>
      </c>
      <c r="L238" s="37">
        <f>Grupe!$K$9</f>
        <v>0</v>
      </c>
      <c r="M238" s="38">
        <f>Natasa[[#This Row],[Cijena s rabat 1. (€/km) ]]*(1-Natasa[[#This Row],[Rabat grupa 2. (%)]])</f>
        <v>40974.538140905679</v>
      </c>
    </row>
    <row r="239" spans="1:13">
      <c r="A239" s="77">
        <v>1014</v>
      </c>
      <c r="B239" s="2" t="s">
        <v>110</v>
      </c>
      <c r="C239" s="14" t="s">
        <v>121</v>
      </c>
      <c r="D239" s="2" t="s">
        <v>111</v>
      </c>
      <c r="E239" s="15">
        <v>27.9</v>
      </c>
      <c r="F239" s="15">
        <v>2304</v>
      </c>
      <c r="H239" s="16">
        <v>2652</v>
      </c>
      <c r="I239" s="102">
        <v>54673.614192087116</v>
      </c>
      <c r="J239" s="6">
        <f>Grupe!$K$8</f>
        <v>0</v>
      </c>
      <c r="K239" s="7">
        <f t="shared" si="3"/>
        <v>54673.614192087116</v>
      </c>
      <c r="L239" s="37">
        <f>Grupe!$K$9</f>
        <v>0</v>
      </c>
      <c r="M239" s="38">
        <f>Natasa[[#This Row],[Cijena s rabat 1. (€/km) ]]*(1-Natasa[[#This Row],[Rabat grupa 2. (%)]])</f>
        <v>54673.614192087116</v>
      </c>
    </row>
    <row r="240" spans="1:13">
      <c r="A240" s="77">
        <v>1014</v>
      </c>
      <c r="B240" s="2" t="s">
        <v>110</v>
      </c>
      <c r="C240" s="14" t="s">
        <v>122</v>
      </c>
      <c r="D240" s="2" t="s">
        <v>111</v>
      </c>
      <c r="E240" s="15">
        <v>30.7</v>
      </c>
      <c r="F240" s="15">
        <v>2880</v>
      </c>
      <c r="H240" s="16">
        <v>3331</v>
      </c>
      <c r="I240" s="102">
        <v>68113.568936575713</v>
      </c>
      <c r="J240" s="6">
        <f>Grupe!$K$8</f>
        <v>0</v>
      </c>
      <c r="K240" s="7">
        <f t="shared" si="3"/>
        <v>68113.568936575713</v>
      </c>
      <c r="L240" s="37">
        <f>Grupe!$K$9</f>
        <v>0</v>
      </c>
      <c r="M240" s="38">
        <f>Natasa[[#This Row],[Cijena s rabat 1. (€/km) ]]*(1-Natasa[[#This Row],[Rabat grupa 2. (%)]])</f>
        <v>68113.568936575713</v>
      </c>
    </row>
    <row r="241" spans="1:13">
      <c r="A241" s="77">
        <v>1014</v>
      </c>
      <c r="B241" s="2" t="s">
        <v>110</v>
      </c>
      <c r="C241" s="14" t="s">
        <v>123</v>
      </c>
      <c r="D241" s="2" t="s">
        <v>111</v>
      </c>
      <c r="E241" s="15">
        <v>10.1</v>
      </c>
      <c r="F241" s="15">
        <v>28.8</v>
      </c>
      <c r="H241" s="16">
        <v>152</v>
      </c>
      <c r="I241" s="102">
        <v>1010.436686668489</v>
      </c>
      <c r="J241" s="6">
        <f>Grupe!$K$8</f>
        <v>0</v>
      </c>
      <c r="K241" s="7">
        <f t="shared" si="3"/>
        <v>1010.436686668489</v>
      </c>
      <c r="L241" s="37">
        <f>Grupe!$K$9</f>
        <v>0</v>
      </c>
      <c r="M241" s="38">
        <f>Natasa[[#This Row],[Cijena s rabat 1. (€/km) ]]*(1-Natasa[[#This Row],[Rabat grupa 2. (%)]])</f>
        <v>1010.436686668489</v>
      </c>
    </row>
    <row r="242" spans="1:13">
      <c r="A242" s="77">
        <v>1014</v>
      </c>
      <c r="B242" s="2" t="s">
        <v>110</v>
      </c>
      <c r="C242" s="14" t="s">
        <v>15</v>
      </c>
      <c r="D242" s="2" t="s">
        <v>111</v>
      </c>
      <c r="E242" s="15">
        <v>10.9</v>
      </c>
      <c r="F242" s="15">
        <v>48</v>
      </c>
      <c r="H242" s="16">
        <v>189</v>
      </c>
      <c r="I242" s="102">
        <v>1417.0029274581768</v>
      </c>
      <c r="J242" s="6">
        <f>Grupe!$K$8</f>
        <v>0</v>
      </c>
      <c r="K242" s="7">
        <f t="shared" si="3"/>
        <v>1417.0029274581768</v>
      </c>
      <c r="L242" s="37">
        <f>Grupe!$K$9</f>
        <v>0</v>
      </c>
      <c r="M242" s="38">
        <f>Natasa[[#This Row],[Cijena s rabat 1. (€/km) ]]*(1-Natasa[[#This Row],[Rabat grupa 2. (%)]])</f>
        <v>1417.0029274581768</v>
      </c>
    </row>
    <row r="243" spans="1:13">
      <c r="A243" s="77">
        <v>1014</v>
      </c>
      <c r="B243" s="2" t="s">
        <v>110</v>
      </c>
      <c r="C243" s="14" t="s">
        <v>124</v>
      </c>
      <c r="D243" s="2" t="s">
        <v>111</v>
      </c>
      <c r="E243" s="15">
        <v>10.5</v>
      </c>
      <c r="F243" s="15">
        <v>43.2</v>
      </c>
      <c r="H243" s="16">
        <v>135</v>
      </c>
      <c r="I243" s="102">
        <v>1092.7415598039624</v>
      </c>
      <c r="J243" s="6">
        <f>Grupe!$K$8</f>
        <v>0</v>
      </c>
      <c r="K243" s="7">
        <f t="shared" si="3"/>
        <v>1092.7415598039624</v>
      </c>
      <c r="L243" s="37">
        <f>Grupe!$K$9</f>
        <v>0</v>
      </c>
      <c r="M243" s="38">
        <f>Natasa[[#This Row],[Cijena s rabat 1. (€/km) ]]*(1-Natasa[[#This Row],[Rabat grupa 2. (%)]])</f>
        <v>1092.7415598039624</v>
      </c>
    </row>
    <row r="244" spans="1:13">
      <c r="A244" s="77">
        <v>1014</v>
      </c>
      <c r="B244" s="2" t="s">
        <v>110</v>
      </c>
      <c r="C244" s="14" t="s">
        <v>125</v>
      </c>
      <c r="D244" s="2" t="s">
        <v>111</v>
      </c>
      <c r="E244" s="15">
        <v>11.4</v>
      </c>
      <c r="F244" s="15">
        <v>72</v>
      </c>
      <c r="H244" s="16">
        <v>183</v>
      </c>
      <c r="I244" s="102">
        <v>1638.1061320081503</v>
      </c>
      <c r="J244" s="6">
        <f>Grupe!$K$8</f>
        <v>0</v>
      </c>
      <c r="K244" s="7">
        <f t="shared" si="3"/>
        <v>1638.1061320081503</v>
      </c>
      <c r="L244" s="37">
        <f>Grupe!$K$9</f>
        <v>0</v>
      </c>
      <c r="M244" s="38">
        <f>Natasa[[#This Row],[Cijena s rabat 1. (€/km) ]]*(1-Natasa[[#This Row],[Rabat grupa 2. (%)]])</f>
        <v>1638.1061320081503</v>
      </c>
    </row>
    <row r="245" spans="1:13">
      <c r="A245" s="77">
        <v>1014</v>
      </c>
      <c r="B245" s="2" t="s">
        <v>110</v>
      </c>
      <c r="C245" s="14" t="s">
        <v>126</v>
      </c>
      <c r="D245" s="2" t="s">
        <v>111</v>
      </c>
      <c r="E245" s="15">
        <v>13.1</v>
      </c>
      <c r="F245" s="15">
        <v>115.2</v>
      </c>
      <c r="H245" s="16">
        <v>305</v>
      </c>
      <c r="I245" s="102">
        <v>3010.9406676145964</v>
      </c>
      <c r="J245" s="6">
        <f>Grupe!$K$8</f>
        <v>0</v>
      </c>
      <c r="K245" s="7">
        <f t="shared" si="3"/>
        <v>3010.9406676145964</v>
      </c>
      <c r="L245" s="37">
        <f>Grupe!$K$9</f>
        <v>0</v>
      </c>
      <c r="M245" s="38">
        <f>Natasa[[#This Row],[Cijena s rabat 1. (€/km) ]]*(1-Natasa[[#This Row],[Rabat grupa 2. (%)]])</f>
        <v>3010.9406676145964</v>
      </c>
    </row>
    <row r="246" spans="1:13">
      <c r="A246" s="77">
        <v>1014</v>
      </c>
      <c r="B246" s="2" t="s">
        <v>110</v>
      </c>
      <c r="C246" s="14" t="s">
        <v>127</v>
      </c>
      <c r="D246" s="2" t="s">
        <v>111</v>
      </c>
      <c r="E246" s="15">
        <v>14.1</v>
      </c>
      <c r="F246" s="15">
        <v>172.8</v>
      </c>
      <c r="H246" s="16">
        <v>383</v>
      </c>
      <c r="I246" s="102">
        <v>4337.4943038387564</v>
      </c>
      <c r="J246" s="6">
        <f>Grupe!$K$8</f>
        <v>0</v>
      </c>
      <c r="K246" s="7">
        <f t="shared" si="3"/>
        <v>4337.4943038387564</v>
      </c>
      <c r="L246" s="37">
        <f>Grupe!$K$9</f>
        <v>0</v>
      </c>
      <c r="M246" s="38">
        <f>Natasa[[#This Row],[Cijena s rabat 1. (€/km) ]]*(1-Natasa[[#This Row],[Rabat grupa 2. (%)]])</f>
        <v>4337.4943038387564</v>
      </c>
    </row>
    <row r="247" spans="1:13">
      <c r="A247" s="77">
        <v>1014</v>
      </c>
      <c r="B247" s="2" t="s">
        <v>110</v>
      </c>
      <c r="C247" s="14" t="s">
        <v>128</v>
      </c>
      <c r="D247" s="2" t="s">
        <v>111</v>
      </c>
      <c r="E247" s="15">
        <v>11.2</v>
      </c>
      <c r="F247" s="15">
        <v>57.6</v>
      </c>
      <c r="H247" s="16">
        <v>159</v>
      </c>
      <c r="I247" s="102">
        <v>1559.5004089114252</v>
      </c>
      <c r="J247" s="6">
        <f>Grupe!$K$8</f>
        <v>0</v>
      </c>
      <c r="K247" s="7">
        <f t="shared" si="3"/>
        <v>1559.5004089114252</v>
      </c>
      <c r="L247" s="37">
        <f>Grupe!$K$9</f>
        <v>0</v>
      </c>
      <c r="M247" s="38">
        <f>Natasa[[#This Row],[Cijena s rabat 1. (€/km) ]]*(1-Natasa[[#This Row],[Rabat grupa 2. (%)]])</f>
        <v>1559.5004089114252</v>
      </c>
    </row>
    <row r="248" spans="1:13">
      <c r="A248" s="77">
        <v>1014</v>
      </c>
      <c r="B248" s="2" t="s">
        <v>110</v>
      </c>
      <c r="C248" s="14" t="s">
        <v>129</v>
      </c>
      <c r="D248" s="2" t="s">
        <v>111</v>
      </c>
      <c r="E248" s="15">
        <v>12.2</v>
      </c>
      <c r="F248" s="15">
        <v>96</v>
      </c>
      <c r="H248" s="16">
        <v>213</v>
      </c>
      <c r="I248" s="102">
        <v>2299.8894209377445</v>
      </c>
      <c r="J248" s="6">
        <f>Grupe!$K$8</f>
        <v>0</v>
      </c>
      <c r="K248" s="7">
        <f t="shared" si="3"/>
        <v>2299.8894209377445</v>
      </c>
      <c r="L248" s="37">
        <f>Grupe!$K$9</f>
        <v>0</v>
      </c>
      <c r="M248" s="38">
        <f>Natasa[[#This Row],[Cijena s rabat 1. (€/km) ]]*(1-Natasa[[#This Row],[Rabat grupa 2. (%)]])</f>
        <v>2299.8894209377445</v>
      </c>
    </row>
    <row r="249" spans="1:13">
      <c r="A249" s="77">
        <v>1014</v>
      </c>
      <c r="B249" s="2" t="s">
        <v>110</v>
      </c>
      <c r="C249" s="14" t="s">
        <v>130</v>
      </c>
      <c r="D249" s="2" t="s">
        <v>111</v>
      </c>
      <c r="E249" s="15">
        <v>14.1</v>
      </c>
      <c r="F249" s="15">
        <v>153.6</v>
      </c>
      <c r="H249" s="16">
        <v>322</v>
      </c>
      <c r="I249" s="102">
        <v>3767.7131284946322</v>
      </c>
      <c r="J249" s="6">
        <f>Grupe!$K$8</f>
        <v>0</v>
      </c>
      <c r="K249" s="7">
        <f t="shared" si="3"/>
        <v>3767.7131284946322</v>
      </c>
      <c r="L249" s="37">
        <f>Grupe!$K$9</f>
        <v>0</v>
      </c>
      <c r="M249" s="38">
        <f>Natasa[[#This Row],[Cijena s rabat 1. (€/km) ]]*(1-Natasa[[#This Row],[Rabat grupa 2. (%)]])</f>
        <v>3767.7131284946322</v>
      </c>
    </row>
    <row r="250" spans="1:13">
      <c r="A250" s="77">
        <v>1014</v>
      </c>
      <c r="B250" s="2" t="s">
        <v>110</v>
      </c>
      <c r="C250" s="14" t="s">
        <v>131</v>
      </c>
      <c r="D250" s="2" t="s">
        <v>111</v>
      </c>
      <c r="E250" s="15">
        <v>15.3</v>
      </c>
      <c r="F250" s="15">
        <v>230.4</v>
      </c>
      <c r="H250" s="16">
        <v>402</v>
      </c>
      <c r="I250" s="102">
        <v>5699.6335815711618</v>
      </c>
      <c r="J250" s="6">
        <f>Grupe!$K$8</f>
        <v>0</v>
      </c>
      <c r="K250" s="7">
        <f t="shared" si="3"/>
        <v>5699.6335815711618</v>
      </c>
      <c r="L250" s="37">
        <f>Grupe!$K$9</f>
        <v>0</v>
      </c>
      <c r="M250" s="38">
        <f>Natasa[[#This Row],[Cijena s rabat 1. (€/km) ]]*(1-Natasa[[#This Row],[Rabat grupa 2. (%)]])</f>
        <v>5699.6335815711618</v>
      </c>
    </row>
    <row r="251" spans="1:13">
      <c r="A251" s="77">
        <v>1014</v>
      </c>
      <c r="B251" s="2" t="s">
        <v>110</v>
      </c>
      <c r="C251" s="14" t="s">
        <v>132</v>
      </c>
      <c r="D251" s="2" t="s">
        <v>111</v>
      </c>
      <c r="E251" s="15">
        <v>17.2</v>
      </c>
      <c r="F251" s="15">
        <v>384</v>
      </c>
      <c r="H251" s="16">
        <v>606</v>
      </c>
      <c r="I251" s="102">
        <v>8835.8403359856911</v>
      </c>
      <c r="J251" s="6">
        <f>Grupe!$K$8</f>
        <v>0</v>
      </c>
      <c r="K251" s="7">
        <f t="shared" si="3"/>
        <v>8835.8403359856911</v>
      </c>
      <c r="L251" s="37">
        <f>Grupe!$K$9</f>
        <v>0</v>
      </c>
      <c r="M251" s="38">
        <f>Natasa[[#This Row],[Cijena s rabat 1. (€/km) ]]*(1-Natasa[[#This Row],[Rabat grupa 2. (%)]])</f>
        <v>8835.8403359856911</v>
      </c>
    </row>
    <row r="252" spans="1:13">
      <c r="A252" s="77">
        <v>1014</v>
      </c>
      <c r="B252" s="2" t="s">
        <v>110</v>
      </c>
      <c r="C252" s="14" t="s">
        <v>133</v>
      </c>
      <c r="D252" s="2" t="s">
        <v>111</v>
      </c>
      <c r="E252" s="15">
        <v>21.1</v>
      </c>
      <c r="F252" s="15">
        <v>614.4</v>
      </c>
      <c r="H252" s="16">
        <v>913</v>
      </c>
      <c r="I252" s="102">
        <v>13567.025825019806</v>
      </c>
      <c r="J252" s="6">
        <f>Grupe!$K$8</f>
        <v>0</v>
      </c>
      <c r="K252" s="7">
        <f t="shared" si="3"/>
        <v>13567.025825019806</v>
      </c>
      <c r="L252" s="37">
        <f>Grupe!$K$9</f>
        <v>0</v>
      </c>
      <c r="M252" s="38">
        <f>Natasa[[#This Row],[Cijena s rabat 1. (€/km) ]]*(1-Natasa[[#This Row],[Rabat grupa 2. (%)]])</f>
        <v>13567.025825019806</v>
      </c>
    </row>
    <row r="253" spans="1:13">
      <c r="A253" s="77">
        <v>1014</v>
      </c>
      <c r="B253" s="2" t="s">
        <v>110</v>
      </c>
      <c r="C253" s="14" t="s">
        <v>134</v>
      </c>
      <c r="D253" s="2" t="s">
        <v>111</v>
      </c>
      <c r="E253" s="15">
        <v>25.3</v>
      </c>
      <c r="F253" s="15">
        <v>960</v>
      </c>
      <c r="H253" s="16">
        <v>1379</v>
      </c>
      <c r="I253" s="102">
        <v>21407.728837337265</v>
      </c>
      <c r="J253" s="6">
        <f>Grupe!$K$8</f>
        <v>0</v>
      </c>
      <c r="K253" s="7">
        <f t="shared" si="3"/>
        <v>21407.728837337265</v>
      </c>
      <c r="L253" s="37">
        <f>Grupe!$K$9</f>
        <v>0</v>
      </c>
      <c r="M253" s="38">
        <f>Natasa[[#This Row],[Cijena s rabat 1. (€/km) ]]*(1-Natasa[[#This Row],[Rabat grupa 2. (%)]])</f>
        <v>21407.728837337265</v>
      </c>
    </row>
    <row r="254" spans="1:13">
      <c r="A254" s="77">
        <v>1014</v>
      </c>
      <c r="B254" s="2" t="s">
        <v>110</v>
      </c>
      <c r="C254" s="14" t="s">
        <v>135</v>
      </c>
      <c r="D254" s="2" t="s">
        <v>111</v>
      </c>
      <c r="E254" s="15">
        <v>26</v>
      </c>
      <c r="F254" s="15">
        <v>1344</v>
      </c>
      <c r="H254" s="16">
        <v>1578</v>
      </c>
      <c r="I254" s="102">
        <v>29431.302507405449</v>
      </c>
      <c r="J254" s="6">
        <f>Grupe!$K$8</f>
        <v>0</v>
      </c>
      <c r="K254" s="7">
        <f t="shared" si="3"/>
        <v>29431.302507405449</v>
      </c>
      <c r="L254" s="37">
        <f>Grupe!$K$9</f>
        <v>0</v>
      </c>
      <c r="M254" s="38">
        <f>Natasa[[#This Row],[Cijena s rabat 1. (€/km) ]]*(1-Natasa[[#This Row],[Rabat grupa 2. (%)]])</f>
        <v>29431.302507405449</v>
      </c>
    </row>
    <row r="255" spans="1:13">
      <c r="A255" s="77">
        <v>1014</v>
      </c>
      <c r="B255" s="2" t="s">
        <v>110</v>
      </c>
      <c r="C255" s="14" t="s">
        <v>136</v>
      </c>
      <c r="D255" s="2" t="s">
        <v>111</v>
      </c>
      <c r="E255" s="15">
        <v>28.4</v>
      </c>
      <c r="F255" s="15">
        <v>1920</v>
      </c>
      <c r="H255" s="16">
        <v>2125</v>
      </c>
      <c r="I255" s="102">
        <v>38202.174649146858</v>
      </c>
      <c r="J255" s="6">
        <f>Grupe!$K$8</f>
        <v>0</v>
      </c>
      <c r="K255" s="7">
        <f t="shared" si="3"/>
        <v>38202.174649146858</v>
      </c>
      <c r="L255" s="37">
        <f>Grupe!$K$9</f>
        <v>0</v>
      </c>
      <c r="M255" s="38">
        <f>Natasa[[#This Row],[Cijena s rabat 1. (€/km) ]]*(1-Natasa[[#This Row],[Rabat grupa 2. (%)]])</f>
        <v>38202.174649146858</v>
      </c>
    </row>
    <row r="256" spans="1:13">
      <c r="A256" s="77">
        <v>1014</v>
      </c>
      <c r="B256" s="2" t="s">
        <v>110</v>
      </c>
      <c r="C256" s="14" t="s">
        <v>137</v>
      </c>
      <c r="D256" s="2" t="s">
        <v>111</v>
      </c>
      <c r="E256" s="15">
        <v>31.4</v>
      </c>
      <c r="F256" s="15">
        <v>2688</v>
      </c>
      <c r="H256" s="16">
        <v>2975</v>
      </c>
      <c r="I256" s="102">
        <v>54637.798575748253</v>
      </c>
      <c r="J256" s="6">
        <f>Grupe!$K$8</f>
        <v>0</v>
      </c>
      <c r="K256" s="7">
        <f t="shared" si="3"/>
        <v>54637.798575748253</v>
      </c>
      <c r="L256" s="37">
        <f>Grupe!$K$9</f>
        <v>0</v>
      </c>
      <c r="M256" s="38">
        <f>Natasa[[#This Row],[Cijena s rabat 1. (€/km) ]]*(1-Natasa[[#This Row],[Rabat grupa 2. (%)]])</f>
        <v>54637.798575748253</v>
      </c>
    </row>
    <row r="257" spans="1:13">
      <c r="A257" s="77">
        <v>1014</v>
      </c>
      <c r="B257" s="2" t="s">
        <v>110</v>
      </c>
      <c r="C257" s="14" t="s">
        <v>138</v>
      </c>
      <c r="D257" s="2" t="s">
        <v>111</v>
      </c>
      <c r="E257" s="15">
        <v>39.299999999999997</v>
      </c>
      <c r="F257" s="15">
        <v>3648</v>
      </c>
      <c r="H257" s="16">
        <v>4079</v>
      </c>
      <c r="I257" s="102">
        <v>75757.876810893853</v>
      </c>
      <c r="J257" s="6">
        <f>Grupe!$K$8</f>
        <v>0</v>
      </c>
      <c r="K257" s="7">
        <f t="shared" si="3"/>
        <v>75757.876810893853</v>
      </c>
      <c r="L257" s="37">
        <f>Grupe!$K$9</f>
        <v>0</v>
      </c>
      <c r="M257" s="38">
        <f>Natasa[[#This Row],[Cijena s rabat 1. (€/km) ]]*(1-Natasa[[#This Row],[Rabat grupa 2. (%)]])</f>
        <v>75757.876810893853</v>
      </c>
    </row>
    <row r="258" spans="1:13">
      <c r="A258" s="77">
        <v>1014</v>
      </c>
      <c r="B258" s="2" t="s">
        <v>110</v>
      </c>
      <c r="C258" s="14" t="s">
        <v>139</v>
      </c>
      <c r="D258" s="2" t="s">
        <v>111</v>
      </c>
      <c r="E258" s="15">
        <v>41.8</v>
      </c>
      <c r="F258" s="15">
        <v>4608</v>
      </c>
      <c r="H258" s="16">
        <v>5060</v>
      </c>
      <c r="I258" s="102">
        <v>95275.612688126348</v>
      </c>
      <c r="J258" s="6">
        <f>Grupe!$K$8</f>
        <v>0</v>
      </c>
      <c r="K258" s="7">
        <f t="shared" ref="K258:K321" si="4">I258*(1-J258)</f>
        <v>95275.612688126348</v>
      </c>
      <c r="L258" s="37">
        <f>Grupe!$K$9</f>
        <v>0</v>
      </c>
      <c r="M258" s="38">
        <f>Natasa[[#This Row],[Cijena s rabat 1. (€/km) ]]*(1-Natasa[[#This Row],[Rabat grupa 2. (%)]])</f>
        <v>95275.612688126348</v>
      </c>
    </row>
    <row r="259" spans="1:13">
      <c r="A259" s="77">
        <v>1014</v>
      </c>
      <c r="B259" s="2" t="s">
        <v>110</v>
      </c>
      <c r="C259" s="14" t="s">
        <v>140</v>
      </c>
      <c r="D259" s="2" t="s">
        <v>111</v>
      </c>
      <c r="E259" s="15">
        <v>49</v>
      </c>
      <c r="F259" s="15">
        <v>5760</v>
      </c>
      <c r="H259" s="16">
        <v>6258</v>
      </c>
      <c r="I259" s="102">
        <v>118119.6175563382</v>
      </c>
      <c r="J259" s="6">
        <f>Grupe!$K$8</f>
        <v>0</v>
      </c>
      <c r="K259" s="7">
        <f t="shared" si="4"/>
        <v>118119.6175563382</v>
      </c>
      <c r="L259" s="37">
        <f>Grupe!$K$9</f>
        <v>0</v>
      </c>
      <c r="M259" s="38">
        <f>Natasa[[#This Row],[Cijena s rabat 1. (€/km) ]]*(1-Natasa[[#This Row],[Rabat grupa 2. (%)]])</f>
        <v>118119.6175563382</v>
      </c>
    </row>
    <row r="260" spans="1:13">
      <c r="A260" s="77">
        <v>1014</v>
      </c>
      <c r="B260" s="2" t="s">
        <v>110</v>
      </c>
      <c r="C260" s="14" t="s">
        <v>141</v>
      </c>
      <c r="D260" s="2" t="s">
        <v>111</v>
      </c>
      <c r="E260" s="15">
        <v>52</v>
      </c>
      <c r="F260" s="15">
        <v>7104</v>
      </c>
      <c r="H260" s="16">
        <v>7787</v>
      </c>
      <c r="I260" s="102">
        <v>143813.43921533565</v>
      </c>
      <c r="J260" s="6">
        <f>Grupe!$K$8</f>
        <v>0</v>
      </c>
      <c r="K260" s="7">
        <f t="shared" si="4"/>
        <v>143813.43921533565</v>
      </c>
      <c r="L260" s="37">
        <f>Grupe!$K$9</f>
        <v>0</v>
      </c>
      <c r="M260" s="38">
        <f>Natasa[[#This Row],[Cijena s rabat 1. (€/km) ]]*(1-Natasa[[#This Row],[Rabat grupa 2. (%)]])</f>
        <v>143813.43921533565</v>
      </c>
    </row>
    <row r="261" spans="1:13">
      <c r="A261" s="77">
        <v>1014</v>
      </c>
      <c r="B261" s="2" t="s">
        <v>110</v>
      </c>
      <c r="C261" s="14" t="s">
        <v>142</v>
      </c>
      <c r="D261" s="2" t="s">
        <v>111</v>
      </c>
      <c r="E261" s="15">
        <v>58.9</v>
      </c>
      <c r="F261" s="15">
        <v>9216</v>
      </c>
      <c r="H261" s="16">
        <v>10094</v>
      </c>
      <c r="I261" s="102">
        <v>190918.94367183794</v>
      </c>
      <c r="J261" s="6">
        <f>Grupe!$K$8</f>
        <v>0</v>
      </c>
      <c r="K261" s="7">
        <f t="shared" si="4"/>
        <v>190918.94367183794</v>
      </c>
      <c r="L261" s="37">
        <f>Grupe!$K$9</f>
        <v>0</v>
      </c>
      <c r="M261" s="38">
        <f>Natasa[[#This Row],[Cijena s rabat 1. (€/km) ]]*(1-Natasa[[#This Row],[Rabat grupa 2. (%)]])</f>
        <v>190918.94367183794</v>
      </c>
    </row>
    <row r="262" spans="1:13">
      <c r="A262" s="77">
        <v>1014</v>
      </c>
      <c r="B262" s="2" t="s">
        <v>110</v>
      </c>
      <c r="C262" s="14" t="s">
        <v>143</v>
      </c>
      <c r="D262" s="2" t="s">
        <v>111</v>
      </c>
      <c r="E262" s="15">
        <v>12</v>
      </c>
      <c r="F262" s="15">
        <v>72</v>
      </c>
      <c r="H262" s="16">
        <v>185</v>
      </c>
      <c r="I262" s="102">
        <v>1742.8538116205004</v>
      </c>
      <c r="J262" s="6">
        <f>Grupe!$K$8</f>
        <v>0</v>
      </c>
      <c r="K262" s="7">
        <f t="shared" si="4"/>
        <v>1742.8538116205004</v>
      </c>
      <c r="L262" s="37">
        <f>Grupe!$K$9</f>
        <v>0</v>
      </c>
      <c r="M262" s="38">
        <f>Natasa[[#This Row],[Cijena s rabat 1. (€/km) ]]*(1-Natasa[[#This Row],[Rabat grupa 2. (%)]])</f>
        <v>1742.8538116205004</v>
      </c>
    </row>
    <row r="263" spans="1:13">
      <c r="A263" s="77">
        <v>1014</v>
      </c>
      <c r="B263" s="2" t="s">
        <v>110</v>
      </c>
      <c r="C263" s="14" t="s">
        <v>144</v>
      </c>
      <c r="D263" s="2" t="s">
        <v>111</v>
      </c>
      <c r="E263" s="15">
        <v>13.1</v>
      </c>
      <c r="F263" s="15">
        <v>120</v>
      </c>
      <c r="H263" s="16">
        <v>248</v>
      </c>
      <c r="I263" s="102">
        <v>2674.5681134302017</v>
      </c>
      <c r="J263" s="6">
        <f>Grupe!$K$8</f>
        <v>0</v>
      </c>
      <c r="K263" s="7">
        <f t="shared" si="4"/>
        <v>2674.5681134302017</v>
      </c>
      <c r="L263" s="37">
        <f>Grupe!$K$9</f>
        <v>0</v>
      </c>
      <c r="M263" s="38">
        <f>Natasa[[#This Row],[Cijena s rabat 1. (€/km) ]]*(1-Natasa[[#This Row],[Rabat grupa 2. (%)]])</f>
        <v>2674.5681134302017</v>
      </c>
    </row>
    <row r="264" spans="1:13">
      <c r="A264" s="77">
        <v>1014</v>
      </c>
      <c r="B264" s="2" t="s">
        <v>110</v>
      </c>
      <c r="C264" s="14" t="s">
        <v>145</v>
      </c>
      <c r="D264" s="2" t="s">
        <v>111</v>
      </c>
      <c r="E264" s="15">
        <v>15.3</v>
      </c>
      <c r="F264" s="15">
        <v>192</v>
      </c>
      <c r="H264" s="16">
        <v>379</v>
      </c>
      <c r="I264" s="102">
        <v>4474.2216204551423</v>
      </c>
      <c r="J264" s="6">
        <f>Grupe!$K$8</f>
        <v>0</v>
      </c>
      <c r="K264" s="7">
        <f t="shared" si="4"/>
        <v>4474.2216204551423</v>
      </c>
      <c r="L264" s="37">
        <f>Grupe!$K$9</f>
        <v>0</v>
      </c>
      <c r="M264" s="38">
        <f>Natasa[[#This Row],[Cijena s rabat 1. (€/km) ]]*(1-Natasa[[#This Row],[Rabat grupa 2. (%)]])</f>
        <v>4474.2216204551423</v>
      </c>
    </row>
    <row r="265" spans="1:13">
      <c r="A265" s="77">
        <v>1014</v>
      </c>
      <c r="B265" s="2" t="s">
        <v>110</v>
      </c>
      <c r="C265" s="14" t="s">
        <v>146</v>
      </c>
      <c r="D265" s="2" t="s">
        <v>111</v>
      </c>
      <c r="E265" s="15">
        <v>16.600000000000001</v>
      </c>
      <c r="F265" s="15">
        <v>288</v>
      </c>
      <c r="H265" s="16">
        <v>481</v>
      </c>
      <c r="I265" s="102">
        <v>6409.3694316523452</v>
      </c>
      <c r="J265" s="6">
        <f>Grupe!$K$8</f>
        <v>0</v>
      </c>
      <c r="K265" s="7">
        <f t="shared" si="4"/>
        <v>6409.3694316523452</v>
      </c>
      <c r="L265" s="37">
        <f>Grupe!$K$9</f>
        <v>0</v>
      </c>
      <c r="M265" s="38">
        <f>Natasa[[#This Row],[Cijena s rabat 1. (€/km) ]]*(1-Natasa[[#This Row],[Rabat grupa 2. (%)]])</f>
        <v>6409.3694316523452</v>
      </c>
    </row>
    <row r="266" spans="1:13">
      <c r="A266" s="77">
        <v>1014</v>
      </c>
      <c r="B266" s="2" t="s">
        <v>110</v>
      </c>
      <c r="C266" s="14" t="s">
        <v>147</v>
      </c>
      <c r="D266" s="2" t="s">
        <v>111</v>
      </c>
      <c r="E266" s="15">
        <v>18.8</v>
      </c>
      <c r="F266" s="15">
        <v>480</v>
      </c>
      <c r="H266" s="16">
        <v>737</v>
      </c>
      <c r="I266" s="102">
        <v>10290.18133613524</v>
      </c>
      <c r="J266" s="6">
        <f>Grupe!$K$8</f>
        <v>0</v>
      </c>
      <c r="K266" s="7">
        <f t="shared" si="4"/>
        <v>10290.18133613524</v>
      </c>
      <c r="L266" s="37">
        <f>Grupe!$K$9</f>
        <v>0</v>
      </c>
      <c r="M266" s="38">
        <f>Natasa[[#This Row],[Cijena s rabat 1. (€/km) ]]*(1-Natasa[[#This Row],[Rabat grupa 2. (%)]])</f>
        <v>10290.18133613524</v>
      </c>
    </row>
    <row r="267" spans="1:13">
      <c r="A267" s="77">
        <v>1014</v>
      </c>
      <c r="B267" s="2" t="s">
        <v>110</v>
      </c>
      <c r="C267" s="14" t="s">
        <v>148</v>
      </c>
      <c r="D267" s="2" t="s">
        <v>111</v>
      </c>
      <c r="E267" s="15">
        <v>23.7</v>
      </c>
      <c r="F267" s="15">
        <v>768</v>
      </c>
      <c r="H267" s="16">
        <v>1118</v>
      </c>
      <c r="I267" s="102">
        <v>15953.240786156261</v>
      </c>
      <c r="J267" s="6">
        <f>Grupe!$K$8</f>
        <v>0</v>
      </c>
      <c r="K267" s="7">
        <f t="shared" si="4"/>
        <v>15953.240786156261</v>
      </c>
      <c r="L267" s="37">
        <f>Grupe!$K$9</f>
        <v>0</v>
      </c>
      <c r="M267" s="38">
        <f>Natasa[[#This Row],[Cijena s rabat 1. (€/km) ]]*(1-Natasa[[#This Row],[Rabat grupa 2. (%)]])</f>
        <v>15953.240786156261</v>
      </c>
    </row>
    <row r="268" spans="1:13">
      <c r="A268" s="77">
        <v>1014</v>
      </c>
      <c r="B268" s="2" t="s">
        <v>110</v>
      </c>
      <c r="C268" s="14" t="s">
        <v>149</v>
      </c>
      <c r="D268" s="2" t="s">
        <v>111</v>
      </c>
      <c r="E268" s="15">
        <v>27.7</v>
      </c>
      <c r="F268" s="15">
        <v>1200</v>
      </c>
      <c r="H268" s="16">
        <v>1694</v>
      </c>
      <c r="I268" s="102">
        <v>26468.797851843745</v>
      </c>
      <c r="J268" s="6">
        <f>Grupe!$K$8</f>
        <v>0</v>
      </c>
      <c r="K268" s="7">
        <f t="shared" si="4"/>
        <v>26468.797851843745</v>
      </c>
      <c r="L268" s="37">
        <f>Grupe!$K$9</f>
        <v>0</v>
      </c>
      <c r="M268" s="38">
        <f>Natasa[[#This Row],[Cijena s rabat 1. (€/km) ]]*(1-Natasa[[#This Row],[Rabat grupa 2. (%)]])</f>
        <v>26468.797851843745</v>
      </c>
    </row>
    <row r="269" spans="1:13">
      <c r="A269" s="77">
        <v>1014</v>
      </c>
      <c r="B269" s="2" t="s">
        <v>110</v>
      </c>
      <c r="C269" s="14" t="s">
        <v>150</v>
      </c>
      <c r="D269" s="2" t="s">
        <v>111</v>
      </c>
      <c r="E269" s="15">
        <v>31</v>
      </c>
      <c r="F269" s="15">
        <v>1680</v>
      </c>
      <c r="H269" s="16">
        <v>2233</v>
      </c>
      <c r="I269" s="102">
        <v>35478.884583723928</v>
      </c>
      <c r="J269" s="6">
        <f>Grupe!$K$8</f>
        <v>0</v>
      </c>
      <c r="K269" s="7">
        <f t="shared" si="4"/>
        <v>35478.884583723928</v>
      </c>
      <c r="L269" s="37">
        <f>Grupe!$K$9</f>
        <v>0</v>
      </c>
      <c r="M269" s="38">
        <f>Natasa[[#This Row],[Cijena s rabat 1. (€/km) ]]*(1-Natasa[[#This Row],[Rabat grupa 2. (%)]])</f>
        <v>35478.884583723928</v>
      </c>
    </row>
    <row r="270" spans="1:13">
      <c r="A270" s="77">
        <v>1014</v>
      </c>
      <c r="B270" s="2" t="s">
        <v>110</v>
      </c>
      <c r="C270" s="14" t="s">
        <v>151</v>
      </c>
      <c r="D270" s="2" t="s">
        <v>111</v>
      </c>
      <c r="E270" s="15">
        <v>12.9</v>
      </c>
      <c r="F270" s="15">
        <v>100.8</v>
      </c>
      <c r="H270" s="16">
        <v>282</v>
      </c>
      <c r="I270" s="102">
        <v>2908.1377032574337</v>
      </c>
      <c r="J270" s="6">
        <f>Grupe!$K$8</f>
        <v>0</v>
      </c>
      <c r="K270" s="7">
        <f t="shared" si="4"/>
        <v>2908.1377032574337</v>
      </c>
      <c r="L270" s="37">
        <f>Grupe!$K$9</f>
        <v>0</v>
      </c>
      <c r="M270" s="38">
        <f>Natasa[[#This Row],[Cijena s rabat 1. (€/km) ]]*(1-Natasa[[#This Row],[Rabat grupa 2. (%)]])</f>
        <v>2908.1377032574337</v>
      </c>
    </row>
    <row r="271" spans="1:13">
      <c r="A271" s="77">
        <v>1014</v>
      </c>
      <c r="B271" s="2" t="s">
        <v>110</v>
      </c>
      <c r="C271" s="14" t="s">
        <v>152</v>
      </c>
      <c r="D271" s="2" t="s">
        <v>111</v>
      </c>
      <c r="E271" s="15">
        <v>15.7</v>
      </c>
      <c r="F271" s="15">
        <v>144</v>
      </c>
      <c r="H271" s="16">
        <v>401</v>
      </c>
      <c r="I271" s="102">
        <v>4952.3351098979392</v>
      </c>
      <c r="J271" s="6">
        <f>Grupe!$K$8</f>
        <v>0</v>
      </c>
      <c r="K271" s="7">
        <f t="shared" si="4"/>
        <v>4952.3351098979392</v>
      </c>
      <c r="L271" s="37">
        <f>Grupe!$K$9</f>
        <v>0</v>
      </c>
      <c r="M271" s="38">
        <f>Natasa[[#This Row],[Cijena s rabat 1. (€/km) ]]*(1-Natasa[[#This Row],[Rabat grupa 2. (%)]])</f>
        <v>4952.3351098979392</v>
      </c>
    </row>
    <row r="272" spans="1:13">
      <c r="A272" s="77">
        <v>1014</v>
      </c>
      <c r="B272" s="2" t="s">
        <v>110</v>
      </c>
      <c r="C272" s="14" t="s">
        <v>153</v>
      </c>
      <c r="D272" s="2" t="s">
        <v>111</v>
      </c>
      <c r="E272" s="15">
        <v>16.100000000000001</v>
      </c>
      <c r="F272" s="15">
        <v>172.8</v>
      </c>
      <c r="H272" s="16">
        <v>437</v>
      </c>
      <c r="I272" s="102">
        <v>5528.624804323189</v>
      </c>
      <c r="J272" s="6">
        <f>Grupe!$K$8</f>
        <v>0</v>
      </c>
      <c r="K272" s="7">
        <f t="shared" si="4"/>
        <v>5528.624804323189</v>
      </c>
      <c r="L272" s="37">
        <f>Grupe!$K$9</f>
        <v>0</v>
      </c>
      <c r="M272" s="38">
        <f>Natasa[[#This Row],[Cijena s rabat 1. (€/km) ]]*(1-Natasa[[#This Row],[Rabat grupa 2. (%)]])</f>
        <v>5528.624804323189</v>
      </c>
    </row>
    <row r="273" spans="1:13">
      <c r="A273" s="77">
        <v>1014</v>
      </c>
      <c r="B273" s="2" t="s">
        <v>110</v>
      </c>
      <c r="C273" s="14" t="s">
        <v>154</v>
      </c>
      <c r="D273" s="2" t="s">
        <v>111</v>
      </c>
      <c r="E273" s="15">
        <v>16.8</v>
      </c>
      <c r="F273" s="15">
        <v>201.6</v>
      </c>
      <c r="H273" s="16">
        <v>484</v>
      </c>
      <c r="I273" s="102">
        <v>6935.2461339409092</v>
      </c>
      <c r="J273" s="6">
        <f>Grupe!$K$8</f>
        <v>0</v>
      </c>
      <c r="K273" s="7">
        <f t="shared" si="4"/>
        <v>6935.2461339409092</v>
      </c>
      <c r="L273" s="37">
        <f>Grupe!$K$9</f>
        <v>0</v>
      </c>
      <c r="M273" s="38">
        <f>Natasa[[#This Row],[Cijena s rabat 1. (€/km) ]]*(1-Natasa[[#This Row],[Rabat grupa 2. (%)]])</f>
        <v>6935.2461339409092</v>
      </c>
    </row>
    <row r="274" spans="1:13">
      <c r="A274" s="77">
        <v>1014</v>
      </c>
      <c r="B274" s="2" t="s">
        <v>110</v>
      </c>
      <c r="C274" s="14" t="s">
        <v>155</v>
      </c>
      <c r="D274" s="2" t="s">
        <v>111</v>
      </c>
      <c r="E274" s="15">
        <v>17.7</v>
      </c>
      <c r="F274" s="15">
        <v>230.4</v>
      </c>
      <c r="H274" s="16">
        <v>539</v>
      </c>
      <c r="I274" s="102">
        <v>7347.4464814114563</v>
      </c>
      <c r="J274" s="6">
        <f>Grupe!$K$8</f>
        <v>0</v>
      </c>
      <c r="K274" s="7">
        <f t="shared" si="4"/>
        <v>7347.4464814114563</v>
      </c>
      <c r="L274" s="37">
        <f>Grupe!$K$9</f>
        <v>0</v>
      </c>
      <c r="M274" s="38">
        <f>Natasa[[#This Row],[Cijena s rabat 1. (€/km) ]]*(1-Natasa[[#This Row],[Rabat grupa 2. (%)]])</f>
        <v>7347.4464814114563</v>
      </c>
    </row>
    <row r="275" spans="1:13">
      <c r="A275" s="77">
        <v>1014</v>
      </c>
      <c r="B275" s="2" t="s">
        <v>110</v>
      </c>
      <c r="C275" s="14" t="s">
        <v>156</v>
      </c>
      <c r="D275" s="2" t="s">
        <v>111</v>
      </c>
      <c r="E275" s="15">
        <v>18.5</v>
      </c>
      <c r="F275" s="15">
        <v>273.60000000000002</v>
      </c>
      <c r="H275" s="16">
        <v>609</v>
      </c>
      <c r="I275" s="102">
        <v>9239.4164216000136</v>
      </c>
      <c r="J275" s="6">
        <f>Grupe!$K$8</f>
        <v>0</v>
      </c>
      <c r="K275" s="7">
        <f t="shared" si="4"/>
        <v>9239.4164216000136</v>
      </c>
      <c r="L275" s="37">
        <f>Grupe!$K$9</f>
        <v>0</v>
      </c>
      <c r="M275" s="38">
        <f>Natasa[[#This Row],[Cijena s rabat 1. (€/km) ]]*(1-Natasa[[#This Row],[Rabat grupa 2. (%)]])</f>
        <v>9239.4164216000136</v>
      </c>
    </row>
    <row r="276" spans="1:13">
      <c r="A276" s="77">
        <v>1014</v>
      </c>
      <c r="B276" s="2" t="s">
        <v>110</v>
      </c>
      <c r="C276" s="14" t="s">
        <v>157</v>
      </c>
      <c r="D276" s="2" t="s">
        <v>111</v>
      </c>
      <c r="E276" s="15">
        <v>21.9</v>
      </c>
      <c r="F276" s="15">
        <v>345.6</v>
      </c>
      <c r="H276" s="16">
        <v>816</v>
      </c>
      <c r="I276" s="102">
        <v>9711.9146616262005</v>
      </c>
      <c r="J276" s="6">
        <f>Grupe!$K$8</f>
        <v>0</v>
      </c>
      <c r="K276" s="7">
        <f t="shared" si="4"/>
        <v>9711.9146616262005</v>
      </c>
      <c r="L276" s="37">
        <f>Grupe!$K$9</f>
        <v>0</v>
      </c>
      <c r="M276" s="38">
        <f>Natasa[[#This Row],[Cijena s rabat 1. (€/km) ]]*(1-Natasa[[#This Row],[Rabat grupa 2. (%)]])</f>
        <v>9711.9146616262005</v>
      </c>
    </row>
    <row r="277" spans="1:13">
      <c r="A277" s="77">
        <v>1014</v>
      </c>
      <c r="B277" s="2" t="s">
        <v>110</v>
      </c>
      <c r="C277" s="14" t="s">
        <v>158</v>
      </c>
      <c r="D277" s="2" t="s">
        <v>111</v>
      </c>
      <c r="E277" s="15">
        <v>23</v>
      </c>
      <c r="F277" s="15">
        <v>432</v>
      </c>
      <c r="H277" s="16">
        <v>937</v>
      </c>
      <c r="I277" s="102">
        <v>13684.507017806569</v>
      </c>
      <c r="J277" s="6">
        <f>Grupe!$K$8</f>
        <v>0</v>
      </c>
      <c r="K277" s="7">
        <f t="shared" si="4"/>
        <v>13684.507017806569</v>
      </c>
      <c r="L277" s="37">
        <f>Grupe!$K$9</f>
        <v>0</v>
      </c>
      <c r="M277" s="38">
        <f>Natasa[[#This Row],[Cijena s rabat 1. (€/km) ]]*(1-Natasa[[#This Row],[Rabat grupa 2. (%)]])</f>
        <v>13684.507017806569</v>
      </c>
    </row>
    <row r="278" spans="1:13">
      <c r="A278" s="77">
        <v>1014</v>
      </c>
      <c r="B278" s="2" t="s">
        <v>110</v>
      </c>
      <c r="C278" s="14" t="s">
        <v>159</v>
      </c>
      <c r="D278" s="2" t="s">
        <v>111</v>
      </c>
      <c r="E278" s="15">
        <v>14.1</v>
      </c>
      <c r="F278" s="15">
        <v>168</v>
      </c>
      <c r="H278" s="16">
        <v>374</v>
      </c>
      <c r="I278" s="102">
        <v>4833.7163048704442</v>
      </c>
      <c r="J278" s="6">
        <f>Grupe!$K$8</f>
        <v>0</v>
      </c>
      <c r="K278" s="7">
        <f t="shared" si="4"/>
        <v>4833.7163048704442</v>
      </c>
      <c r="L278" s="37">
        <f>Grupe!$K$9</f>
        <v>0</v>
      </c>
      <c r="M278" s="38">
        <f>Natasa[[#This Row],[Cijena s rabat 1. (€/km) ]]*(1-Natasa[[#This Row],[Rabat grupa 2. (%)]])</f>
        <v>4833.7163048704442</v>
      </c>
    </row>
    <row r="279" spans="1:13">
      <c r="A279" s="77">
        <v>1014</v>
      </c>
      <c r="B279" s="2" t="s">
        <v>110</v>
      </c>
      <c r="C279" s="14" t="s">
        <v>160</v>
      </c>
      <c r="D279" s="2" t="s">
        <v>111</v>
      </c>
      <c r="E279" s="15">
        <v>17.3</v>
      </c>
      <c r="F279" s="15">
        <v>240</v>
      </c>
      <c r="H279" s="16">
        <v>534</v>
      </c>
      <c r="I279" s="102">
        <v>7871.3462036162273</v>
      </c>
      <c r="J279" s="6">
        <f>Grupe!$K$8</f>
        <v>0</v>
      </c>
      <c r="K279" s="7">
        <f t="shared" si="4"/>
        <v>7871.3462036162273</v>
      </c>
      <c r="L279" s="37">
        <f>Grupe!$K$9</f>
        <v>0</v>
      </c>
      <c r="M279" s="38">
        <f>Natasa[[#This Row],[Cijena s rabat 1. (€/km) ]]*(1-Natasa[[#This Row],[Rabat grupa 2. (%)]])</f>
        <v>7871.3462036162273</v>
      </c>
    </row>
    <row r="280" spans="1:13">
      <c r="A280" s="77">
        <v>1014</v>
      </c>
      <c r="B280" s="2" t="s">
        <v>110</v>
      </c>
      <c r="C280" s="14" t="s">
        <v>161</v>
      </c>
      <c r="D280" s="2" t="s">
        <v>111</v>
      </c>
      <c r="E280" s="15">
        <v>17.8</v>
      </c>
      <c r="F280" s="15">
        <v>288</v>
      </c>
      <c r="H280" s="16">
        <v>630</v>
      </c>
      <c r="I280" s="102">
        <v>8852.9168152187558</v>
      </c>
      <c r="J280" s="6">
        <f>Grupe!$K$8</f>
        <v>0</v>
      </c>
      <c r="K280" s="7">
        <f t="shared" si="4"/>
        <v>8852.9168152187558</v>
      </c>
      <c r="L280" s="37">
        <f>Grupe!$K$9</f>
        <v>0</v>
      </c>
      <c r="M280" s="38">
        <f>Natasa[[#This Row],[Cijena s rabat 1. (€/km) ]]*(1-Natasa[[#This Row],[Rabat grupa 2. (%)]])</f>
        <v>8852.9168152187558</v>
      </c>
    </row>
    <row r="281" spans="1:13">
      <c r="A281" s="77">
        <v>1014</v>
      </c>
      <c r="B281" s="2" t="s">
        <v>110</v>
      </c>
      <c r="C281" s="14" t="s">
        <v>162</v>
      </c>
      <c r="D281" s="2" t="s">
        <v>111</v>
      </c>
      <c r="E281" s="15">
        <v>18.600000000000001</v>
      </c>
      <c r="F281" s="15">
        <v>336</v>
      </c>
      <c r="H281" s="16">
        <v>660</v>
      </c>
      <c r="I281" s="102">
        <v>10936.653823535093</v>
      </c>
      <c r="J281" s="6">
        <f>Grupe!$K$8</f>
        <v>0</v>
      </c>
      <c r="K281" s="7">
        <f t="shared" si="4"/>
        <v>10936.653823535093</v>
      </c>
      <c r="L281" s="37">
        <f>Grupe!$K$9</f>
        <v>0</v>
      </c>
      <c r="M281" s="38">
        <f>Natasa[[#This Row],[Cijena s rabat 1. (€/km) ]]*(1-Natasa[[#This Row],[Rabat grupa 2. (%)]])</f>
        <v>10936.653823535093</v>
      </c>
    </row>
    <row r="282" spans="1:13">
      <c r="A282" s="77">
        <v>1014</v>
      </c>
      <c r="B282" s="2" t="s">
        <v>110</v>
      </c>
      <c r="C282" s="14" t="s">
        <v>163</v>
      </c>
      <c r="D282" s="2" t="s">
        <v>111</v>
      </c>
      <c r="E282" s="15">
        <v>20.100000000000001</v>
      </c>
      <c r="F282" s="15">
        <v>384</v>
      </c>
      <c r="H282" s="16">
        <v>765</v>
      </c>
      <c r="I282" s="102">
        <v>12918.576357536165</v>
      </c>
      <c r="J282" s="6">
        <f>Grupe!$K$8</f>
        <v>0</v>
      </c>
      <c r="K282" s="7">
        <f t="shared" si="4"/>
        <v>12918.576357536165</v>
      </c>
      <c r="L282" s="37">
        <f>Grupe!$K$9</f>
        <v>0</v>
      </c>
      <c r="M282" s="38">
        <f>Natasa[[#This Row],[Cijena s rabat 1. (€/km) ]]*(1-Natasa[[#This Row],[Rabat grupa 2. (%)]])</f>
        <v>12918.576357536165</v>
      </c>
    </row>
    <row r="283" spans="1:13">
      <c r="A283" s="77">
        <v>1014</v>
      </c>
      <c r="B283" s="2" t="s">
        <v>110</v>
      </c>
      <c r="C283" s="14" t="s">
        <v>164</v>
      </c>
      <c r="D283" s="2" t="s">
        <v>111</v>
      </c>
      <c r="E283" s="15">
        <v>21.1</v>
      </c>
      <c r="F283" s="15">
        <v>456</v>
      </c>
      <c r="H283" s="16">
        <v>873</v>
      </c>
      <c r="I283" s="102">
        <v>14320.2552369444</v>
      </c>
      <c r="J283" s="6">
        <f>Grupe!$K$8</f>
        <v>0</v>
      </c>
      <c r="K283" s="7">
        <f t="shared" si="4"/>
        <v>14320.2552369444</v>
      </c>
      <c r="L283" s="37">
        <f>Grupe!$K$9</f>
        <v>0</v>
      </c>
      <c r="M283" s="38">
        <f>Natasa[[#This Row],[Cijena s rabat 1. (€/km) ]]*(1-Natasa[[#This Row],[Rabat grupa 2. (%)]])</f>
        <v>14320.2552369444</v>
      </c>
    </row>
    <row r="284" spans="1:13">
      <c r="A284" s="77">
        <v>1014</v>
      </c>
      <c r="B284" s="2" t="s">
        <v>110</v>
      </c>
      <c r="C284" s="14" t="s">
        <v>165</v>
      </c>
      <c r="D284" s="2" t="s">
        <v>111</v>
      </c>
      <c r="E284" s="15">
        <v>24.8</v>
      </c>
      <c r="F284" s="15">
        <v>576</v>
      </c>
      <c r="H284" s="16">
        <v>1146</v>
      </c>
      <c r="I284" s="102">
        <v>17137.451856347427</v>
      </c>
      <c r="J284" s="6">
        <f>Grupe!$K$8</f>
        <v>0</v>
      </c>
      <c r="K284" s="7">
        <f t="shared" si="4"/>
        <v>17137.451856347427</v>
      </c>
      <c r="L284" s="37">
        <f>Grupe!$K$9</f>
        <v>0</v>
      </c>
      <c r="M284" s="38">
        <f>Natasa[[#This Row],[Cijena s rabat 1. (€/km) ]]*(1-Natasa[[#This Row],[Rabat grupa 2. (%)]])</f>
        <v>17137.451856347427</v>
      </c>
    </row>
    <row r="285" spans="1:13">
      <c r="A285" s="77">
        <v>1014</v>
      </c>
      <c r="B285" s="2" t="s">
        <v>110</v>
      </c>
      <c r="C285" s="14" t="s">
        <v>166</v>
      </c>
      <c r="D285" s="2" t="s">
        <v>111</v>
      </c>
      <c r="E285" s="15">
        <v>26.1</v>
      </c>
      <c r="F285" s="15">
        <v>720</v>
      </c>
      <c r="H285" s="16">
        <v>1331</v>
      </c>
      <c r="I285" s="102">
        <v>21850.565042966758</v>
      </c>
      <c r="J285" s="6">
        <f>Grupe!$K$8</f>
        <v>0</v>
      </c>
      <c r="K285" s="7">
        <f t="shared" si="4"/>
        <v>21850.565042966758</v>
      </c>
      <c r="L285" s="37">
        <f>Grupe!$K$9</f>
        <v>0</v>
      </c>
      <c r="M285" s="38">
        <f>Natasa[[#This Row],[Cijena s rabat 1. (€/km) ]]*(1-Natasa[[#This Row],[Rabat grupa 2. (%)]])</f>
        <v>21850.565042966758</v>
      </c>
    </row>
    <row r="286" spans="1:13">
      <c r="A286" s="77">
        <v>1014</v>
      </c>
      <c r="B286" s="2" t="s">
        <v>110</v>
      </c>
      <c r="C286" s="14" t="s">
        <v>167</v>
      </c>
      <c r="D286" s="2" t="s">
        <v>111</v>
      </c>
      <c r="E286" s="15">
        <v>16.5</v>
      </c>
      <c r="F286" s="15">
        <v>268.8</v>
      </c>
      <c r="H286" s="16">
        <v>541</v>
      </c>
      <c r="I286" s="102">
        <v>7905.5484821524105</v>
      </c>
      <c r="J286" s="6">
        <f>Grupe!$K$8</f>
        <v>0</v>
      </c>
      <c r="K286" s="7">
        <f t="shared" si="4"/>
        <v>7905.5484821524105</v>
      </c>
      <c r="L286" s="37">
        <f>Grupe!$K$9</f>
        <v>0</v>
      </c>
      <c r="M286" s="38">
        <f>Natasa[[#This Row],[Cijena s rabat 1. (€/km) ]]*(1-Natasa[[#This Row],[Rabat grupa 2. (%)]])</f>
        <v>7905.5484821524105</v>
      </c>
    </row>
    <row r="287" spans="1:13">
      <c r="A287" s="77">
        <v>1014</v>
      </c>
      <c r="B287" s="2" t="s">
        <v>110</v>
      </c>
      <c r="C287" s="14" t="s">
        <v>168</v>
      </c>
      <c r="D287" s="2" t="s">
        <v>111</v>
      </c>
      <c r="E287" s="15">
        <v>21.1</v>
      </c>
      <c r="F287" s="15">
        <v>384</v>
      </c>
      <c r="H287" s="16">
        <v>827</v>
      </c>
      <c r="I287" s="102">
        <v>18477.369601557893</v>
      </c>
      <c r="J287" s="6">
        <f>Grupe!$K$8</f>
        <v>0</v>
      </c>
      <c r="K287" s="7">
        <f t="shared" si="4"/>
        <v>18477.369601557893</v>
      </c>
      <c r="L287" s="37">
        <f>Grupe!$K$9</f>
        <v>0</v>
      </c>
      <c r="M287" s="38">
        <f>Natasa[[#This Row],[Cijena s rabat 1. (€/km) ]]*(1-Natasa[[#This Row],[Rabat grupa 2. (%)]])</f>
        <v>18477.369601557893</v>
      </c>
    </row>
    <row r="288" spans="1:13">
      <c r="A288" s="77">
        <v>1014</v>
      </c>
      <c r="B288" s="2" t="s">
        <v>110</v>
      </c>
      <c r="C288" s="14" t="s">
        <v>169</v>
      </c>
      <c r="D288" s="2" t="s">
        <v>111</v>
      </c>
      <c r="E288" s="15">
        <v>26</v>
      </c>
      <c r="F288" s="15">
        <v>537.6</v>
      </c>
      <c r="H288" s="16">
        <v>1170</v>
      </c>
      <c r="I288" s="102">
        <v>23697.203148583729</v>
      </c>
      <c r="J288" s="6">
        <f>Grupe!$K$8</f>
        <v>0</v>
      </c>
      <c r="K288" s="7">
        <f t="shared" si="4"/>
        <v>23697.203148583729</v>
      </c>
      <c r="L288" s="37">
        <f>Grupe!$K$9</f>
        <v>0</v>
      </c>
      <c r="M288" s="38">
        <f>Natasa[[#This Row],[Cijena s rabat 1. (€/km) ]]*(1-Natasa[[#This Row],[Rabat grupa 2. (%)]])</f>
        <v>23697.203148583729</v>
      </c>
    </row>
    <row r="289" spans="1:13">
      <c r="A289" s="77">
        <v>1014</v>
      </c>
      <c r="B289" s="2" t="s">
        <v>110</v>
      </c>
      <c r="C289" s="14" t="s">
        <v>170</v>
      </c>
      <c r="D289" s="2" t="s">
        <v>111</v>
      </c>
      <c r="E289" s="15">
        <v>28</v>
      </c>
      <c r="F289" s="15">
        <v>729.6</v>
      </c>
      <c r="H289" s="16">
        <v>1360</v>
      </c>
      <c r="I289" s="102">
        <v>24416.85790797673</v>
      </c>
      <c r="J289" s="6">
        <f>Grupe!$K$8</f>
        <v>0</v>
      </c>
      <c r="K289" s="7">
        <f t="shared" si="4"/>
        <v>24416.85790797673</v>
      </c>
      <c r="L289" s="37">
        <f>Grupe!$K$9</f>
        <v>0</v>
      </c>
      <c r="M289" s="38">
        <f>Natasa[[#This Row],[Cijena s rabat 1. (€/km) ]]*(1-Natasa[[#This Row],[Rabat grupa 2. (%)]])</f>
        <v>24416.85790797673</v>
      </c>
    </row>
    <row r="290" spans="1:13">
      <c r="A290" s="77">
        <v>1014</v>
      </c>
      <c r="B290" s="2" t="s">
        <v>110</v>
      </c>
      <c r="C290" s="14" t="s">
        <v>171</v>
      </c>
      <c r="D290" s="2" t="s">
        <v>111</v>
      </c>
      <c r="E290" s="15">
        <v>18</v>
      </c>
      <c r="F290" s="15">
        <v>403.2</v>
      </c>
      <c r="H290" s="16">
        <v>704</v>
      </c>
      <c r="I290" s="102">
        <v>10901.535166722737</v>
      </c>
      <c r="J290" s="6">
        <f>Grupe!$K$8</f>
        <v>0</v>
      </c>
      <c r="K290" s="7">
        <f t="shared" si="4"/>
        <v>10901.535166722737</v>
      </c>
      <c r="L290" s="37">
        <f>Grupe!$K$9</f>
        <v>0</v>
      </c>
      <c r="M290" s="38">
        <f>Natasa[[#This Row],[Cijena s rabat 1. (€/km) ]]*(1-Natasa[[#This Row],[Rabat grupa 2. (%)]])</f>
        <v>10901.535166722737</v>
      </c>
    </row>
    <row r="291" spans="1:13">
      <c r="A291" s="77">
        <v>1015</v>
      </c>
      <c r="B291" s="2" t="s">
        <v>172</v>
      </c>
      <c r="C291" s="14" t="s">
        <v>112</v>
      </c>
      <c r="D291" s="2" t="s">
        <v>172</v>
      </c>
      <c r="E291" s="15">
        <v>9.8000000000000007</v>
      </c>
      <c r="F291" s="15">
        <v>153.6</v>
      </c>
      <c r="H291" s="16">
        <v>226</v>
      </c>
      <c r="I291" s="102">
        <v>4674.5152831971218</v>
      </c>
      <c r="J291" s="6">
        <f>Grupe!$K$8</f>
        <v>0</v>
      </c>
      <c r="K291" s="7">
        <f t="shared" si="4"/>
        <v>4674.5152831971218</v>
      </c>
      <c r="L291" s="37">
        <f>Grupe!$K$9</f>
        <v>0</v>
      </c>
      <c r="M291" s="38">
        <f>Natasa[[#This Row],[Cijena s rabat 1. (€/km) ]]*(1-Natasa[[#This Row],[Rabat grupa 2. (%)]])</f>
        <v>4674.5152831971218</v>
      </c>
    </row>
    <row r="292" spans="1:13">
      <c r="A292" s="77">
        <v>1015</v>
      </c>
      <c r="B292" s="2" t="s">
        <v>172</v>
      </c>
      <c r="C292" s="14" t="s">
        <v>113</v>
      </c>
      <c r="D292" s="2" t="s">
        <v>172</v>
      </c>
      <c r="E292" s="15">
        <v>11.4</v>
      </c>
      <c r="F292" s="15">
        <v>240</v>
      </c>
      <c r="H292" s="16">
        <v>327</v>
      </c>
      <c r="I292" s="102">
        <v>6855.8228839045405</v>
      </c>
      <c r="J292" s="6">
        <f>Grupe!$K$8</f>
        <v>0</v>
      </c>
      <c r="K292" s="7">
        <f t="shared" si="4"/>
        <v>6855.8228839045405</v>
      </c>
      <c r="L292" s="37">
        <f>Grupe!$K$9</f>
        <v>0</v>
      </c>
      <c r="M292" s="38">
        <f>Natasa[[#This Row],[Cijena s rabat 1. (€/km) ]]*(1-Natasa[[#This Row],[Rabat grupa 2. (%)]])</f>
        <v>6855.8228839045405</v>
      </c>
    </row>
    <row r="293" spans="1:13">
      <c r="A293" s="77">
        <v>1015</v>
      </c>
      <c r="B293" s="2" t="s">
        <v>172</v>
      </c>
      <c r="C293" s="14" t="s">
        <v>114</v>
      </c>
      <c r="D293" s="2" t="s">
        <v>172</v>
      </c>
      <c r="E293" s="15">
        <v>12.6</v>
      </c>
      <c r="F293" s="15">
        <v>336</v>
      </c>
      <c r="H293" s="16">
        <v>429</v>
      </c>
      <c r="I293" s="102">
        <v>9206.5330849409984</v>
      </c>
      <c r="J293" s="6">
        <f>Grupe!$K$8</f>
        <v>0</v>
      </c>
      <c r="K293" s="7">
        <f t="shared" si="4"/>
        <v>9206.5330849409984</v>
      </c>
      <c r="L293" s="37">
        <f>Grupe!$K$9</f>
        <v>0</v>
      </c>
      <c r="M293" s="38">
        <f>Natasa[[#This Row],[Cijena s rabat 1. (€/km) ]]*(1-Natasa[[#This Row],[Rabat grupa 2. (%)]])</f>
        <v>9206.5330849409984</v>
      </c>
    </row>
    <row r="294" spans="1:13">
      <c r="A294" s="77">
        <v>1015</v>
      </c>
      <c r="B294" s="2" t="s">
        <v>172</v>
      </c>
      <c r="C294" s="14" t="s">
        <v>115</v>
      </c>
      <c r="D294" s="2" t="s">
        <v>172</v>
      </c>
      <c r="E294" s="15">
        <v>13.8</v>
      </c>
      <c r="F294" s="15">
        <v>480</v>
      </c>
      <c r="H294" s="16">
        <v>555</v>
      </c>
      <c r="I294" s="102">
        <v>12547.750254960172</v>
      </c>
      <c r="J294" s="6">
        <f>Grupe!$K$8</f>
        <v>0</v>
      </c>
      <c r="K294" s="7">
        <f t="shared" si="4"/>
        <v>12547.750254960172</v>
      </c>
      <c r="L294" s="37">
        <f>Grupe!$K$9</f>
        <v>0</v>
      </c>
      <c r="M294" s="38">
        <f>Natasa[[#This Row],[Cijena s rabat 1. (€/km) ]]*(1-Natasa[[#This Row],[Rabat grupa 2. (%)]])</f>
        <v>12547.750254960172</v>
      </c>
    </row>
    <row r="295" spans="1:13">
      <c r="A295" s="77">
        <v>1015</v>
      </c>
      <c r="B295" s="2" t="s">
        <v>172</v>
      </c>
      <c r="C295" s="14" t="s">
        <v>116</v>
      </c>
      <c r="D295" s="2" t="s">
        <v>172</v>
      </c>
      <c r="E295" s="15">
        <v>15.7</v>
      </c>
      <c r="F295" s="15">
        <v>672</v>
      </c>
      <c r="H295" s="16">
        <v>765</v>
      </c>
      <c r="I295" s="102">
        <v>16972.147581200898</v>
      </c>
      <c r="J295" s="6">
        <f>Grupe!$K$8</f>
        <v>0</v>
      </c>
      <c r="K295" s="7">
        <f t="shared" si="4"/>
        <v>16972.147581200898</v>
      </c>
      <c r="L295" s="37">
        <f>Grupe!$K$9</f>
        <v>0</v>
      </c>
      <c r="M295" s="38">
        <f>Natasa[[#This Row],[Cijena s rabat 1. (€/km) ]]*(1-Natasa[[#This Row],[Rabat grupa 2. (%)]])</f>
        <v>16972.147581200898</v>
      </c>
    </row>
    <row r="296" spans="1:13">
      <c r="A296" s="77">
        <v>1015</v>
      </c>
      <c r="B296" s="2" t="s">
        <v>172</v>
      </c>
      <c r="C296" s="14" t="s">
        <v>117</v>
      </c>
      <c r="D296" s="2" t="s">
        <v>172</v>
      </c>
      <c r="E296" s="15">
        <v>17.600000000000001</v>
      </c>
      <c r="F296" s="15">
        <v>912</v>
      </c>
      <c r="H296" s="16">
        <v>1024</v>
      </c>
      <c r="I296" s="102">
        <v>24355.111497894024</v>
      </c>
      <c r="J296" s="6">
        <f>Grupe!$K$8</f>
        <v>0</v>
      </c>
      <c r="K296" s="7">
        <f t="shared" si="4"/>
        <v>24355.111497894024</v>
      </c>
      <c r="L296" s="37">
        <f>Grupe!$K$9</f>
        <v>0</v>
      </c>
      <c r="M296" s="38">
        <f>Natasa[[#This Row],[Cijena s rabat 1. (€/km) ]]*(1-Natasa[[#This Row],[Rabat grupa 2. (%)]])</f>
        <v>24355.111497894024</v>
      </c>
    </row>
    <row r="297" spans="1:13">
      <c r="A297" s="77">
        <v>1015</v>
      </c>
      <c r="B297" s="2" t="s">
        <v>172</v>
      </c>
      <c r="C297" s="14" t="s">
        <v>118</v>
      </c>
      <c r="D297" s="2" t="s">
        <v>172</v>
      </c>
      <c r="E297" s="15">
        <v>19.100000000000001</v>
      </c>
      <c r="F297" s="15">
        <v>1152</v>
      </c>
      <c r="H297" s="16">
        <v>1270</v>
      </c>
      <c r="I297" s="102">
        <v>26863.266468648053</v>
      </c>
      <c r="J297" s="6">
        <f>Grupe!$K$8</f>
        <v>0</v>
      </c>
      <c r="K297" s="7">
        <f t="shared" si="4"/>
        <v>26863.266468648053</v>
      </c>
      <c r="L297" s="37">
        <f>Grupe!$K$9</f>
        <v>0</v>
      </c>
      <c r="M297" s="38">
        <f>Natasa[[#This Row],[Cijena s rabat 1. (€/km) ]]*(1-Natasa[[#This Row],[Rabat grupa 2. (%)]])</f>
        <v>26863.266468648053</v>
      </c>
    </row>
    <row r="298" spans="1:13">
      <c r="A298" s="77">
        <v>1015</v>
      </c>
      <c r="B298" s="2" t="s">
        <v>172</v>
      </c>
      <c r="C298" s="14" t="s">
        <v>119</v>
      </c>
      <c r="D298" s="2" t="s">
        <v>172</v>
      </c>
      <c r="E298" s="15">
        <v>20.9</v>
      </c>
      <c r="F298" s="15">
        <v>1440</v>
      </c>
      <c r="H298" s="16">
        <v>1550</v>
      </c>
      <c r="I298" s="102">
        <v>33508.83083096773</v>
      </c>
      <c r="J298" s="6">
        <f>Grupe!$K$8</f>
        <v>0</v>
      </c>
      <c r="K298" s="7">
        <f t="shared" si="4"/>
        <v>33508.83083096773</v>
      </c>
      <c r="L298" s="37">
        <f>Grupe!$K$9</f>
        <v>0</v>
      </c>
      <c r="M298" s="38">
        <f>Natasa[[#This Row],[Cijena s rabat 1. (€/km) ]]*(1-Natasa[[#This Row],[Rabat grupa 2. (%)]])</f>
        <v>33508.83083096773</v>
      </c>
    </row>
    <row r="299" spans="1:13">
      <c r="A299" s="77">
        <v>1015</v>
      </c>
      <c r="B299" s="2" t="s">
        <v>172</v>
      </c>
      <c r="C299" s="14" t="s">
        <v>120</v>
      </c>
      <c r="D299" s="2" t="s">
        <v>172</v>
      </c>
      <c r="E299" s="15">
        <v>23.5</v>
      </c>
      <c r="F299" s="15">
        <v>1776</v>
      </c>
      <c r="H299" s="16">
        <v>1950</v>
      </c>
      <c r="I299" s="102">
        <v>40846.952882867889</v>
      </c>
      <c r="J299" s="6">
        <f>Grupe!$K$8</f>
        <v>0</v>
      </c>
      <c r="K299" s="7">
        <f t="shared" si="4"/>
        <v>40846.952882867889</v>
      </c>
      <c r="L299" s="37">
        <f>Grupe!$K$9</f>
        <v>0</v>
      </c>
      <c r="M299" s="38">
        <f>Natasa[[#This Row],[Cijena s rabat 1. (€/km) ]]*(1-Natasa[[#This Row],[Rabat grupa 2. (%)]])</f>
        <v>40846.952882867889</v>
      </c>
    </row>
    <row r="300" spans="1:13">
      <c r="A300" s="77">
        <v>1015</v>
      </c>
      <c r="B300" s="2" t="s">
        <v>172</v>
      </c>
      <c r="C300" s="14" t="s">
        <v>121</v>
      </c>
      <c r="D300" s="2" t="s">
        <v>172</v>
      </c>
      <c r="E300" s="15">
        <v>25.8</v>
      </c>
      <c r="F300" s="15">
        <v>2304</v>
      </c>
      <c r="H300" s="16">
        <v>2550</v>
      </c>
      <c r="I300" s="102">
        <v>53751.445084403313</v>
      </c>
      <c r="J300" s="6">
        <f>Grupe!$K$8</f>
        <v>0</v>
      </c>
      <c r="K300" s="7">
        <f t="shared" si="4"/>
        <v>53751.445084403313</v>
      </c>
      <c r="L300" s="37">
        <f>Grupe!$K$9</f>
        <v>0</v>
      </c>
      <c r="M300" s="38">
        <f>Natasa[[#This Row],[Cijena s rabat 1. (€/km) ]]*(1-Natasa[[#This Row],[Rabat grupa 2. (%)]])</f>
        <v>53751.445084403313</v>
      </c>
    </row>
    <row r="301" spans="1:13">
      <c r="A301" s="77">
        <v>1015</v>
      </c>
      <c r="B301" s="2" t="s">
        <v>172</v>
      </c>
      <c r="C301" s="14" t="s">
        <v>122</v>
      </c>
      <c r="D301" s="2" t="s">
        <v>172</v>
      </c>
      <c r="E301" s="15">
        <v>29</v>
      </c>
      <c r="F301" s="15">
        <v>2880</v>
      </c>
      <c r="H301" s="16">
        <v>3200</v>
      </c>
      <c r="I301" s="102">
        <v>63771.110650923685</v>
      </c>
      <c r="J301" s="6">
        <f>Grupe!$K$8</f>
        <v>0</v>
      </c>
      <c r="K301" s="7">
        <f t="shared" si="4"/>
        <v>63771.110650923685</v>
      </c>
      <c r="L301" s="37">
        <f>Grupe!$K$9</f>
        <v>0</v>
      </c>
      <c r="M301" s="38">
        <f>Natasa[[#This Row],[Cijena s rabat 1. (€/km) ]]*(1-Natasa[[#This Row],[Rabat grupa 2. (%)]])</f>
        <v>63771.110650923685</v>
      </c>
    </row>
    <row r="302" spans="1:13">
      <c r="A302" s="77">
        <v>1015</v>
      </c>
      <c r="B302" s="2" t="s">
        <v>172</v>
      </c>
      <c r="C302" s="14" t="s">
        <v>123</v>
      </c>
      <c r="D302" s="2" t="s">
        <v>172</v>
      </c>
      <c r="E302" s="15">
        <v>9.3000000000000007</v>
      </c>
      <c r="F302" s="15">
        <v>28.8</v>
      </c>
      <c r="H302" s="16">
        <v>130</v>
      </c>
      <c r="I302" s="102">
        <v>1178.8428011132371</v>
      </c>
      <c r="J302" s="6">
        <f>Grupe!$K$8</f>
        <v>0</v>
      </c>
      <c r="K302" s="7">
        <f t="shared" si="4"/>
        <v>1178.8428011132371</v>
      </c>
      <c r="L302" s="37">
        <f>Grupe!$K$9</f>
        <v>0</v>
      </c>
      <c r="M302" s="38">
        <f>Natasa[[#This Row],[Cijena s rabat 1. (€/km) ]]*(1-Natasa[[#This Row],[Rabat grupa 2. (%)]])</f>
        <v>1178.8428011132371</v>
      </c>
    </row>
    <row r="303" spans="1:13">
      <c r="A303" s="77">
        <v>1015</v>
      </c>
      <c r="B303" s="2" t="s">
        <v>172</v>
      </c>
      <c r="C303" s="14" t="s">
        <v>15</v>
      </c>
      <c r="D303" s="2" t="s">
        <v>172</v>
      </c>
      <c r="E303" s="15">
        <v>10.1</v>
      </c>
      <c r="F303" s="15">
        <v>48</v>
      </c>
      <c r="H303" s="16">
        <v>160</v>
      </c>
      <c r="I303" s="102">
        <v>1806.628908214961</v>
      </c>
      <c r="J303" s="6">
        <f>Grupe!$K$8</f>
        <v>0</v>
      </c>
      <c r="K303" s="7">
        <f t="shared" si="4"/>
        <v>1806.628908214961</v>
      </c>
      <c r="L303" s="37">
        <f>Grupe!$K$9</f>
        <v>0</v>
      </c>
      <c r="M303" s="38">
        <f>Natasa[[#This Row],[Cijena s rabat 1. (€/km) ]]*(1-Natasa[[#This Row],[Rabat grupa 2. (%)]])</f>
        <v>1806.628908214961</v>
      </c>
    </row>
    <row r="304" spans="1:13">
      <c r="A304" s="77">
        <v>1015</v>
      </c>
      <c r="B304" s="2" t="s">
        <v>172</v>
      </c>
      <c r="C304" s="14" t="s">
        <v>124</v>
      </c>
      <c r="D304" s="2" t="s">
        <v>172</v>
      </c>
      <c r="E304" s="15">
        <v>9.6999999999999993</v>
      </c>
      <c r="F304" s="15">
        <v>43.2</v>
      </c>
      <c r="H304" s="16">
        <v>142</v>
      </c>
      <c r="I304" s="102">
        <v>1335.2910849465243</v>
      </c>
      <c r="J304" s="6">
        <f>Grupe!$K$8</f>
        <v>0</v>
      </c>
      <c r="K304" s="7">
        <f t="shared" si="4"/>
        <v>1335.2910849465243</v>
      </c>
      <c r="L304" s="37">
        <f>Grupe!$K$9</f>
        <v>0</v>
      </c>
      <c r="M304" s="38">
        <f>Natasa[[#This Row],[Cijena s rabat 1. (€/km) ]]*(1-Natasa[[#This Row],[Rabat grupa 2. (%)]])</f>
        <v>1335.2910849465243</v>
      </c>
    </row>
    <row r="305" spans="1:13">
      <c r="A305" s="77">
        <v>1015</v>
      </c>
      <c r="B305" s="2" t="s">
        <v>172</v>
      </c>
      <c r="C305" s="14" t="s">
        <v>125</v>
      </c>
      <c r="D305" s="2" t="s">
        <v>172</v>
      </c>
      <c r="E305" s="15">
        <v>10.7</v>
      </c>
      <c r="F305" s="15">
        <v>72</v>
      </c>
      <c r="H305" s="16">
        <v>184</v>
      </c>
      <c r="I305" s="102">
        <v>1875.3864342308643</v>
      </c>
      <c r="J305" s="6">
        <f>Grupe!$K$8</f>
        <v>0</v>
      </c>
      <c r="K305" s="7">
        <f t="shared" si="4"/>
        <v>1875.3864342308643</v>
      </c>
      <c r="L305" s="37">
        <f>Grupe!$K$9</f>
        <v>0</v>
      </c>
      <c r="M305" s="38">
        <f>Natasa[[#This Row],[Cijena s rabat 1. (€/km) ]]*(1-Natasa[[#This Row],[Rabat grupa 2. (%)]])</f>
        <v>1875.3864342308643</v>
      </c>
    </row>
    <row r="306" spans="1:13">
      <c r="A306" s="77">
        <v>1015</v>
      </c>
      <c r="B306" s="2" t="s">
        <v>172</v>
      </c>
      <c r="C306" s="14" t="s">
        <v>128</v>
      </c>
      <c r="D306" s="2" t="s">
        <v>172</v>
      </c>
      <c r="E306" s="15">
        <v>10.4</v>
      </c>
      <c r="F306" s="15">
        <v>57.6</v>
      </c>
      <c r="H306" s="16">
        <v>166</v>
      </c>
      <c r="I306" s="102">
        <v>1898.3056095694988</v>
      </c>
      <c r="J306" s="6">
        <f>Grupe!$K$8</f>
        <v>0</v>
      </c>
      <c r="K306" s="7">
        <f t="shared" si="4"/>
        <v>1898.3056095694988</v>
      </c>
      <c r="L306" s="37">
        <f>Grupe!$K$9</f>
        <v>0</v>
      </c>
      <c r="M306" s="38">
        <f>Natasa[[#This Row],[Cijena s rabat 1. (€/km) ]]*(1-Natasa[[#This Row],[Rabat grupa 2. (%)]])</f>
        <v>1898.3056095694988</v>
      </c>
    </row>
    <row r="307" spans="1:13">
      <c r="A307" s="77">
        <v>1015</v>
      </c>
      <c r="B307" s="2" t="s">
        <v>172</v>
      </c>
      <c r="C307" s="14" t="s">
        <v>129</v>
      </c>
      <c r="D307" s="2" t="s">
        <v>172</v>
      </c>
      <c r="E307" s="15">
        <v>11.4</v>
      </c>
      <c r="F307" s="15">
        <v>96</v>
      </c>
      <c r="H307" s="16">
        <v>220</v>
      </c>
      <c r="I307" s="102">
        <v>2864.8969173292958</v>
      </c>
      <c r="J307" s="6">
        <f>Grupe!$K$8</f>
        <v>0</v>
      </c>
      <c r="K307" s="7">
        <f t="shared" si="4"/>
        <v>2864.8969173292958</v>
      </c>
      <c r="L307" s="37">
        <f>Grupe!$K$9</f>
        <v>0</v>
      </c>
      <c r="M307" s="38">
        <f>Natasa[[#This Row],[Cijena s rabat 1. (€/km) ]]*(1-Natasa[[#This Row],[Rabat grupa 2. (%)]])</f>
        <v>2864.8969173292958</v>
      </c>
    </row>
    <row r="308" spans="1:13">
      <c r="A308" s="77">
        <v>1015</v>
      </c>
      <c r="B308" s="2" t="s">
        <v>172</v>
      </c>
      <c r="C308" s="14" t="s">
        <v>130</v>
      </c>
      <c r="D308" s="2" t="s">
        <v>172</v>
      </c>
      <c r="E308" s="15">
        <v>13.8</v>
      </c>
      <c r="F308" s="15">
        <v>153.6</v>
      </c>
      <c r="H308" s="16">
        <v>305</v>
      </c>
      <c r="I308" s="102">
        <v>4435.358670967893</v>
      </c>
      <c r="J308" s="6">
        <f>Grupe!$K$8</f>
        <v>0</v>
      </c>
      <c r="K308" s="7">
        <f t="shared" si="4"/>
        <v>4435.358670967893</v>
      </c>
      <c r="L308" s="37">
        <f>Grupe!$K$9</f>
        <v>0</v>
      </c>
      <c r="M308" s="38">
        <f>Natasa[[#This Row],[Cijena s rabat 1. (€/km) ]]*(1-Natasa[[#This Row],[Rabat grupa 2. (%)]])</f>
        <v>4435.358670967893</v>
      </c>
    </row>
    <row r="309" spans="1:13">
      <c r="A309" s="77">
        <v>1015</v>
      </c>
      <c r="B309" s="2" t="s">
        <v>172</v>
      </c>
      <c r="C309" s="14" t="s">
        <v>131</v>
      </c>
      <c r="D309" s="2" t="s">
        <v>172</v>
      </c>
      <c r="E309" s="15">
        <v>13.8</v>
      </c>
      <c r="F309" s="15">
        <v>230.4</v>
      </c>
      <c r="H309" s="16">
        <v>400</v>
      </c>
      <c r="I309" s="102">
        <v>6343.6291393802767</v>
      </c>
      <c r="J309" s="6">
        <f>Grupe!$K$8</f>
        <v>0</v>
      </c>
      <c r="K309" s="7">
        <f t="shared" si="4"/>
        <v>6343.6291393802767</v>
      </c>
      <c r="L309" s="37">
        <f>Grupe!$K$9</f>
        <v>0</v>
      </c>
      <c r="M309" s="38">
        <f>Natasa[[#This Row],[Cijena s rabat 1. (€/km) ]]*(1-Natasa[[#This Row],[Rabat grupa 2. (%)]])</f>
        <v>6343.6291393802767</v>
      </c>
    </row>
    <row r="310" spans="1:13">
      <c r="A310" s="77">
        <v>1015</v>
      </c>
      <c r="B310" s="2" t="s">
        <v>172</v>
      </c>
      <c r="C310" s="14" t="s">
        <v>132</v>
      </c>
      <c r="D310" s="2" t="s">
        <v>172</v>
      </c>
      <c r="E310" s="15">
        <v>16.3</v>
      </c>
      <c r="F310" s="15">
        <v>384</v>
      </c>
      <c r="H310" s="16">
        <v>601</v>
      </c>
      <c r="I310" s="102">
        <v>11001.204162544496</v>
      </c>
      <c r="J310" s="6">
        <f>Grupe!$K$8</f>
        <v>0</v>
      </c>
      <c r="K310" s="7">
        <f t="shared" si="4"/>
        <v>11001.204162544496</v>
      </c>
      <c r="L310" s="37">
        <f>Grupe!$K$9</f>
        <v>0</v>
      </c>
      <c r="M310" s="38">
        <f>Natasa[[#This Row],[Cijena s rabat 1. (€/km) ]]*(1-Natasa[[#This Row],[Rabat grupa 2. (%)]])</f>
        <v>11001.204162544496</v>
      </c>
    </row>
    <row r="311" spans="1:13">
      <c r="A311" s="77">
        <v>1015</v>
      </c>
      <c r="B311" s="2" t="s">
        <v>172</v>
      </c>
      <c r="C311" s="14" t="s">
        <v>133</v>
      </c>
      <c r="D311" s="2" t="s">
        <v>172</v>
      </c>
      <c r="E311" s="15">
        <v>19.2</v>
      </c>
      <c r="F311" s="15">
        <v>614.4</v>
      </c>
      <c r="H311" s="16">
        <v>900</v>
      </c>
      <c r="I311" s="102">
        <v>17013.003502456719</v>
      </c>
      <c r="J311" s="6">
        <f>Grupe!$K$8</f>
        <v>0</v>
      </c>
      <c r="K311" s="7">
        <f t="shared" si="4"/>
        <v>17013.003502456719</v>
      </c>
      <c r="L311" s="37">
        <f>Grupe!$K$9</f>
        <v>0</v>
      </c>
      <c r="M311" s="38">
        <f>Natasa[[#This Row],[Cijena s rabat 1. (€/km) ]]*(1-Natasa[[#This Row],[Rabat grupa 2. (%)]])</f>
        <v>17013.003502456719</v>
      </c>
    </row>
    <row r="312" spans="1:13">
      <c r="A312" s="77">
        <v>1015</v>
      </c>
      <c r="B312" s="2" t="s">
        <v>172</v>
      </c>
      <c r="C312" s="14" t="s">
        <v>134</v>
      </c>
      <c r="D312" s="2" t="s">
        <v>172</v>
      </c>
      <c r="E312" s="15">
        <v>24</v>
      </c>
      <c r="F312" s="15">
        <v>960</v>
      </c>
      <c r="H312" s="16">
        <v>1400</v>
      </c>
      <c r="I312" s="102">
        <v>24841.396609426789</v>
      </c>
      <c r="J312" s="6">
        <f>Grupe!$K$8</f>
        <v>0</v>
      </c>
      <c r="K312" s="7">
        <f t="shared" si="4"/>
        <v>24841.396609426789</v>
      </c>
      <c r="L312" s="37">
        <f>Grupe!$K$9</f>
        <v>0</v>
      </c>
      <c r="M312" s="38">
        <f>Natasa[[#This Row],[Cijena s rabat 1. (€/km) ]]*(1-Natasa[[#This Row],[Rabat grupa 2. (%)]])</f>
        <v>24841.396609426789</v>
      </c>
    </row>
    <row r="313" spans="1:13">
      <c r="A313" s="77">
        <v>1015</v>
      </c>
      <c r="B313" s="2" t="s">
        <v>172</v>
      </c>
      <c r="C313" s="14" t="s">
        <v>135</v>
      </c>
      <c r="D313" s="2" t="s">
        <v>172</v>
      </c>
      <c r="E313" s="15">
        <v>26.5</v>
      </c>
      <c r="F313" s="15">
        <v>1344</v>
      </c>
      <c r="H313" s="16">
        <v>1850</v>
      </c>
      <c r="I313" s="102">
        <v>33821.727398634306</v>
      </c>
      <c r="J313" s="6">
        <f>Grupe!$K$8</f>
        <v>0</v>
      </c>
      <c r="K313" s="7">
        <f t="shared" si="4"/>
        <v>33821.727398634306</v>
      </c>
      <c r="L313" s="37">
        <f>Grupe!$K$9</f>
        <v>0</v>
      </c>
      <c r="M313" s="38">
        <f>Natasa[[#This Row],[Cijena s rabat 1. (€/km) ]]*(1-Natasa[[#This Row],[Rabat grupa 2. (%)]])</f>
        <v>33821.727398634306</v>
      </c>
    </row>
    <row r="314" spans="1:13">
      <c r="A314" s="77">
        <v>1015</v>
      </c>
      <c r="B314" s="2" t="s">
        <v>172</v>
      </c>
      <c r="C314" s="14" t="s">
        <v>136</v>
      </c>
      <c r="D314" s="2" t="s">
        <v>172</v>
      </c>
      <c r="E314" s="15">
        <v>29</v>
      </c>
      <c r="F314" s="15">
        <v>1920</v>
      </c>
      <c r="H314" s="16">
        <v>2226</v>
      </c>
      <c r="I314" s="102">
        <v>45382.956628148902</v>
      </c>
      <c r="J314" s="6">
        <f>Grupe!$K$8</f>
        <v>0</v>
      </c>
      <c r="K314" s="7">
        <f t="shared" si="4"/>
        <v>45382.956628148902</v>
      </c>
      <c r="L314" s="37">
        <f>Grupe!$K$9</f>
        <v>0</v>
      </c>
      <c r="M314" s="38">
        <f>Natasa[[#This Row],[Cijena s rabat 1. (€/km) ]]*(1-Natasa[[#This Row],[Rabat grupa 2. (%)]])</f>
        <v>45382.956628148902</v>
      </c>
    </row>
    <row r="315" spans="1:13">
      <c r="A315" s="77">
        <v>1015</v>
      </c>
      <c r="B315" s="2" t="s">
        <v>172</v>
      </c>
      <c r="C315" s="14" t="s">
        <v>137</v>
      </c>
      <c r="D315" s="2" t="s">
        <v>172</v>
      </c>
      <c r="E315" s="15">
        <v>32</v>
      </c>
      <c r="F315" s="15">
        <v>2688</v>
      </c>
      <c r="H315" s="16">
        <v>3050</v>
      </c>
      <c r="I315" s="102">
        <v>64764.607077559282</v>
      </c>
      <c r="J315" s="6">
        <f>Grupe!$K$8</f>
        <v>0</v>
      </c>
      <c r="K315" s="7">
        <f t="shared" si="4"/>
        <v>64764.607077559282</v>
      </c>
      <c r="L315" s="37">
        <f>Grupe!$K$9</f>
        <v>0</v>
      </c>
      <c r="M315" s="38">
        <f>Natasa[[#This Row],[Cijena s rabat 1. (€/km) ]]*(1-Natasa[[#This Row],[Rabat grupa 2. (%)]])</f>
        <v>64764.607077559282</v>
      </c>
    </row>
    <row r="316" spans="1:13">
      <c r="A316" s="77">
        <v>1015</v>
      </c>
      <c r="B316" s="2" t="s">
        <v>172</v>
      </c>
      <c r="C316" s="14" t="s">
        <v>138</v>
      </c>
      <c r="D316" s="2" t="s">
        <v>172</v>
      </c>
      <c r="E316" s="15">
        <v>37</v>
      </c>
      <c r="F316" s="15">
        <v>3648</v>
      </c>
      <c r="H316" s="16">
        <v>4250</v>
      </c>
      <c r="I316" s="102">
        <v>88421.181970567093</v>
      </c>
      <c r="J316" s="6">
        <f>Grupe!$K$8</f>
        <v>0</v>
      </c>
      <c r="K316" s="7">
        <f t="shared" si="4"/>
        <v>88421.181970567093</v>
      </c>
      <c r="L316" s="37">
        <f>Grupe!$K$9</f>
        <v>0</v>
      </c>
      <c r="M316" s="38">
        <f>Natasa[[#This Row],[Cijena s rabat 1. (€/km) ]]*(1-Natasa[[#This Row],[Rabat grupa 2. (%)]])</f>
        <v>88421.181970567093</v>
      </c>
    </row>
    <row r="317" spans="1:13">
      <c r="A317" s="77">
        <v>1015</v>
      </c>
      <c r="B317" s="2" t="s">
        <v>172</v>
      </c>
      <c r="C317" s="14" t="s">
        <v>139</v>
      </c>
      <c r="D317" s="2" t="s">
        <v>172</v>
      </c>
      <c r="E317" s="15">
        <v>40.799999999999997</v>
      </c>
      <c r="F317" s="15">
        <v>4608</v>
      </c>
      <c r="H317" s="16">
        <v>5320</v>
      </c>
      <c r="I317" s="102">
        <v>110606.94369836515</v>
      </c>
      <c r="J317" s="6">
        <f>Grupe!$K$8</f>
        <v>0</v>
      </c>
      <c r="K317" s="7">
        <f t="shared" si="4"/>
        <v>110606.94369836515</v>
      </c>
      <c r="L317" s="37">
        <f>Grupe!$K$9</f>
        <v>0</v>
      </c>
      <c r="M317" s="38">
        <f>Natasa[[#This Row],[Cijena s rabat 1. (€/km) ]]*(1-Natasa[[#This Row],[Rabat grupa 2. (%)]])</f>
        <v>110606.94369836515</v>
      </c>
    </row>
    <row r="318" spans="1:13">
      <c r="A318" s="77">
        <v>1015</v>
      </c>
      <c r="B318" s="2" t="s">
        <v>172</v>
      </c>
      <c r="C318" s="14" t="s">
        <v>140</v>
      </c>
      <c r="D318" s="2" t="s">
        <v>172</v>
      </c>
      <c r="E318" s="15">
        <v>50</v>
      </c>
      <c r="F318" s="15">
        <v>5760</v>
      </c>
      <c r="H318" s="16">
        <v>6350</v>
      </c>
      <c r="I318" s="102">
        <v>131852.02275139495</v>
      </c>
      <c r="J318" s="6">
        <f>Grupe!$K$8</f>
        <v>0</v>
      </c>
      <c r="K318" s="7">
        <f t="shared" si="4"/>
        <v>131852.02275139495</v>
      </c>
      <c r="L318" s="37">
        <f>Grupe!$K$9</f>
        <v>0</v>
      </c>
      <c r="M318" s="38">
        <f>Natasa[[#This Row],[Cijena s rabat 1. (€/km) ]]*(1-Natasa[[#This Row],[Rabat grupa 2. (%)]])</f>
        <v>131852.02275139495</v>
      </c>
    </row>
    <row r="319" spans="1:13">
      <c r="A319" s="77">
        <v>1015</v>
      </c>
      <c r="B319" s="2" t="s">
        <v>172</v>
      </c>
      <c r="C319" s="14" t="s">
        <v>141</v>
      </c>
      <c r="D319" s="2" t="s">
        <v>172</v>
      </c>
      <c r="E319" s="15">
        <v>51</v>
      </c>
      <c r="F319" s="15">
        <v>7104</v>
      </c>
      <c r="H319" s="16">
        <v>7850</v>
      </c>
      <c r="I319" s="102">
        <v>162094.37285366512</v>
      </c>
      <c r="J319" s="6">
        <f>Grupe!$K$8</f>
        <v>0</v>
      </c>
      <c r="K319" s="7">
        <f t="shared" si="4"/>
        <v>162094.37285366512</v>
      </c>
      <c r="L319" s="37">
        <f>Grupe!$K$9</f>
        <v>0</v>
      </c>
      <c r="M319" s="38">
        <f>Natasa[[#This Row],[Cijena s rabat 1. (€/km) ]]*(1-Natasa[[#This Row],[Rabat grupa 2. (%)]])</f>
        <v>162094.37285366512</v>
      </c>
    </row>
    <row r="320" spans="1:13">
      <c r="A320" s="77">
        <v>1015</v>
      </c>
      <c r="B320" s="2" t="s">
        <v>172</v>
      </c>
      <c r="C320" s="14" t="s">
        <v>142</v>
      </c>
      <c r="D320" s="2" t="s">
        <v>172</v>
      </c>
      <c r="E320" s="15">
        <v>56.6</v>
      </c>
      <c r="F320" s="15">
        <v>9216</v>
      </c>
      <c r="H320" s="16">
        <v>10235</v>
      </c>
      <c r="I320" s="102">
        <v>206951.18493490978</v>
      </c>
      <c r="J320" s="6">
        <f>Grupe!$K$8</f>
        <v>0</v>
      </c>
      <c r="K320" s="7">
        <f t="shared" si="4"/>
        <v>206951.18493490978</v>
      </c>
      <c r="L320" s="37">
        <f>Grupe!$K$9</f>
        <v>0</v>
      </c>
      <c r="M320" s="38">
        <f>Natasa[[#This Row],[Cijena s rabat 1. (€/km) ]]*(1-Natasa[[#This Row],[Rabat grupa 2. (%)]])</f>
        <v>206951.18493490978</v>
      </c>
    </row>
    <row r="321" spans="1:13">
      <c r="A321" s="77">
        <v>1015</v>
      </c>
      <c r="B321" s="2" t="s">
        <v>172</v>
      </c>
      <c r="C321" s="14" t="s">
        <v>143</v>
      </c>
      <c r="D321" s="2" t="s">
        <v>172</v>
      </c>
      <c r="E321" s="15">
        <v>11.3</v>
      </c>
      <c r="F321" s="15">
        <v>72</v>
      </c>
      <c r="H321" s="16">
        <v>195</v>
      </c>
      <c r="I321" s="102">
        <v>2070.6976675514006</v>
      </c>
      <c r="J321" s="6">
        <f>Grupe!$K$8</f>
        <v>0</v>
      </c>
      <c r="K321" s="7">
        <f t="shared" si="4"/>
        <v>2070.6976675514006</v>
      </c>
      <c r="L321" s="37">
        <f>Grupe!$K$9</f>
        <v>0</v>
      </c>
      <c r="M321" s="38">
        <f>Natasa[[#This Row],[Cijena s rabat 1. (€/km) ]]*(1-Natasa[[#This Row],[Rabat grupa 2. (%)]])</f>
        <v>2070.6976675514006</v>
      </c>
    </row>
    <row r="322" spans="1:13">
      <c r="A322" s="77">
        <v>1015</v>
      </c>
      <c r="B322" s="2" t="s">
        <v>172</v>
      </c>
      <c r="C322" s="14" t="s">
        <v>144</v>
      </c>
      <c r="D322" s="2" t="s">
        <v>172</v>
      </c>
      <c r="E322" s="15">
        <v>12.4</v>
      </c>
      <c r="F322" s="15">
        <v>120</v>
      </c>
      <c r="H322" s="16">
        <v>260</v>
      </c>
      <c r="I322" s="102">
        <v>3058.2151788812562</v>
      </c>
      <c r="J322" s="6">
        <f>Grupe!$K$8</f>
        <v>0</v>
      </c>
      <c r="K322" s="7">
        <f t="shared" ref="K322:K385" si="5">I322*(1-J322)</f>
        <v>3058.2151788812562</v>
      </c>
      <c r="L322" s="37">
        <f>Grupe!$K$9</f>
        <v>0</v>
      </c>
      <c r="M322" s="38">
        <f>Natasa[[#This Row],[Cijena s rabat 1. (€/km) ]]*(1-Natasa[[#This Row],[Rabat grupa 2. (%)]])</f>
        <v>3058.2151788812562</v>
      </c>
    </row>
    <row r="323" spans="1:13">
      <c r="A323" s="77">
        <v>1015</v>
      </c>
      <c r="B323" s="2" t="s">
        <v>172</v>
      </c>
      <c r="C323" s="14" t="s">
        <v>145</v>
      </c>
      <c r="D323" s="2" t="s">
        <v>172</v>
      </c>
      <c r="E323" s="15">
        <v>13.8</v>
      </c>
      <c r="F323" s="15">
        <v>192</v>
      </c>
      <c r="H323" s="16">
        <v>360</v>
      </c>
      <c r="I323" s="102">
        <v>5155.8179653084426</v>
      </c>
      <c r="J323" s="6">
        <f>Grupe!$K$8</f>
        <v>0</v>
      </c>
      <c r="K323" s="7">
        <f t="shared" si="5"/>
        <v>5155.8179653084426</v>
      </c>
      <c r="L323" s="37">
        <f>Grupe!$K$9</f>
        <v>0</v>
      </c>
      <c r="M323" s="38">
        <f>Natasa[[#This Row],[Cijena s rabat 1. (€/km) ]]*(1-Natasa[[#This Row],[Rabat grupa 2. (%)]])</f>
        <v>5155.8179653084426</v>
      </c>
    </row>
    <row r="324" spans="1:13">
      <c r="A324" s="77">
        <v>1015</v>
      </c>
      <c r="B324" s="2" t="s">
        <v>172</v>
      </c>
      <c r="C324" s="14" t="s">
        <v>146</v>
      </c>
      <c r="D324" s="2" t="s">
        <v>172</v>
      </c>
      <c r="E324" s="15">
        <v>15.5</v>
      </c>
      <c r="F324" s="15">
        <v>288</v>
      </c>
      <c r="H324" s="16">
        <v>490</v>
      </c>
      <c r="I324" s="102">
        <v>7166.7264798025381</v>
      </c>
      <c r="J324" s="6">
        <f>Grupe!$K$8</f>
        <v>0</v>
      </c>
      <c r="K324" s="7">
        <f t="shared" si="5"/>
        <v>7166.7264798025381</v>
      </c>
      <c r="L324" s="37">
        <f>Grupe!$K$9</f>
        <v>0</v>
      </c>
      <c r="M324" s="38">
        <f>Natasa[[#This Row],[Cijena s rabat 1. (€/km) ]]*(1-Natasa[[#This Row],[Rabat grupa 2. (%)]])</f>
        <v>7166.7264798025381</v>
      </c>
    </row>
    <row r="325" spans="1:13">
      <c r="A325" s="77">
        <v>1015</v>
      </c>
      <c r="B325" s="2" t="s">
        <v>172</v>
      </c>
      <c r="C325" s="14" t="s">
        <v>147</v>
      </c>
      <c r="D325" s="2" t="s">
        <v>172</v>
      </c>
      <c r="E325" s="15">
        <v>17.899999999999999</v>
      </c>
      <c r="F325" s="15">
        <v>480</v>
      </c>
      <c r="H325" s="16">
        <v>730</v>
      </c>
      <c r="I325" s="102">
        <v>11427.700121019951</v>
      </c>
      <c r="J325" s="6">
        <f>Grupe!$K$8</f>
        <v>0</v>
      </c>
      <c r="K325" s="7">
        <f t="shared" si="5"/>
        <v>11427.700121019951</v>
      </c>
      <c r="L325" s="37">
        <f>Grupe!$K$9</f>
        <v>0</v>
      </c>
      <c r="M325" s="38">
        <f>Natasa[[#This Row],[Cijena s rabat 1. (€/km) ]]*(1-Natasa[[#This Row],[Rabat grupa 2. (%)]])</f>
        <v>11427.700121019951</v>
      </c>
    </row>
    <row r="326" spans="1:13">
      <c r="A326" s="77">
        <v>1015</v>
      </c>
      <c r="B326" s="2" t="s">
        <v>172</v>
      </c>
      <c r="C326" s="14" t="s">
        <v>148</v>
      </c>
      <c r="D326" s="2" t="s">
        <v>172</v>
      </c>
      <c r="E326" s="15">
        <v>22</v>
      </c>
      <c r="F326" s="15">
        <v>768</v>
      </c>
      <c r="H326" s="16">
        <v>1120</v>
      </c>
      <c r="I326" s="102">
        <v>18118.106348132605</v>
      </c>
      <c r="J326" s="6">
        <f>Grupe!$K$8</f>
        <v>0</v>
      </c>
      <c r="K326" s="7">
        <f t="shared" si="5"/>
        <v>18118.106348132605</v>
      </c>
      <c r="L326" s="37">
        <f>Grupe!$K$9</f>
        <v>0</v>
      </c>
      <c r="M326" s="38">
        <f>Natasa[[#This Row],[Cijena s rabat 1. (€/km) ]]*(1-Natasa[[#This Row],[Rabat grupa 2. (%)]])</f>
        <v>18118.106348132605</v>
      </c>
    </row>
    <row r="327" spans="1:13">
      <c r="A327" s="77">
        <v>1015</v>
      </c>
      <c r="B327" s="2" t="s">
        <v>172</v>
      </c>
      <c r="C327" s="14" t="s">
        <v>149</v>
      </c>
      <c r="D327" s="2" t="s">
        <v>172</v>
      </c>
      <c r="E327" s="15">
        <v>27.1</v>
      </c>
      <c r="F327" s="15">
        <v>1200</v>
      </c>
      <c r="H327" s="16">
        <v>1460</v>
      </c>
      <c r="I327" s="102">
        <v>27232.962731719072</v>
      </c>
      <c r="J327" s="6">
        <f>Grupe!$K$8</f>
        <v>0</v>
      </c>
      <c r="K327" s="7">
        <f t="shared" si="5"/>
        <v>27232.962731719072</v>
      </c>
      <c r="L327" s="37">
        <f>Grupe!$K$9</f>
        <v>0</v>
      </c>
      <c r="M327" s="38">
        <f>Natasa[[#This Row],[Cijena s rabat 1. (€/km) ]]*(1-Natasa[[#This Row],[Rabat grupa 2. (%)]])</f>
        <v>27232.962731719072</v>
      </c>
    </row>
    <row r="328" spans="1:13">
      <c r="A328" s="77">
        <v>1016</v>
      </c>
      <c r="B328" s="2" t="s">
        <v>173</v>
      </c>
      <c r="C328" s="14" t="s">
        <v>175</v>
      </c>
      <c r="D328" s="2" t="s">
        <v>174</v>
      </c>
      <c r="E328" s="15">
        <v>12.5</v>
      </c>
      <c r="F328" s="15">
        <v>48</v>
      </c>
      <c r="H328" s="16">
        <v>198</v>
      </c>
      <c r="I328" s="102">
        <v>2257.7112556899997</v>
      </c>
      <c r="J328" s="6">
        <f>Grupe!$K$8</f>
        <v>0</v>
      </c>
      <c r="K328" s="7">
        <f t="shared" si="5"/>
        <v>2257.7112556899997</v>
      </c>
      <c r="L328" s="37">
        <f>Grupe!$K$9</f>
        <v>0</v>
      </c>
      <c r="M328" s="38">
        <f>Natasa[[#This Row],[Cijena s rabat 1. (€/km) ]]*(1-Natasa[[#This Row],[Rabat grupa 2. (%)]])</f>
        <v>2257.7112556899997</v>
      </c>
    </row>
    <row r="329" spans="1:13">
      <c r="A329" s="77">
        <v>1016</v>
      </c>
      <c r="B329" s="2" t="s">
        <v>173</v>
      </c>
      <c r="C329" s="14" t="s">
        <v>176</v>
      </c>
      <c r="D329" s="2" t="s">
        <v>174</v>
      </c>
      <c r="E329" s="15">
        <v>13.9</v>
      </c>
      <c r="F329" s="15">
        <v>75</v>
      </c>
      <c r="H329" s="16">
        <v>257</v>
      </c>
      <c r="I329" s="102">
        <v>2802.3692687745829</v>
      </c>
      <c r="J329" s="6">
        <f>Grupe!$K$8</f>
        <v>0</v>
      </c>
      <c r="K329" s="7">
        <f t="shared" si="5"/>
        <v>2802.3692687745829</v>
      </c>
      <c r="L329" s="37">
        <f>Grupe!$K$9</f>
        <v>0</v>
      </c>
      <c r="M329" s="38">
        <f>Natasa[[#This Row],[Cijena s rabat 1. (€/km) ]]*(1-Natasa[[#This Row],[Rabat grupa 2. (%)]])</f>
        <v>2802.3692687745829</v>
      </c>
    </row>
    <row r="330" spans="1:13">
      <c r="A330" s="77">
        <v>1016</v>
      </c>
      <c r="B330" s="2" t="s">
        <v>173</v>
      </c>
      <c r="C330" s="14" t="s">
        <v>177</v>
      </c>
      <c r="D330" s="2" t="s">
        <v>174</v>
      </c>
      <c r="E330" s="15">
        <v>15.5</v>
      </c>
      <c r="F330" s="15">
        <v>110</v>
      </c>
      <c r="H330" s="16">
        <v>345</v>
      </c>
      <c r="I330" s="102">
        <v>4299.9316822467154</v>
      </c>
      <c r="J330" s="6">
        <f>Grupe!$K$8</f>
        <v>0</v>
      </c>
      <c r="K330" s="7">
        <f t="shared" si="5"/>
        <v>4299.9316822467154</v>
      </c>
      <c r="L330" s="37">
        <f>Grupe!$K$9</f>
        <v>0</v>
      </c>
      <c r="M330" s="38">
        <f>Natasa[[#This Row],[Cijena s rabat 1. (€/km) ]]*(1-Natasa[[#This Row],[Rabat grupa 2. (%)]])</f>
        <v>4299.9316822467154</v>
      </c>
    </row>
    <row r="331" spans="1:13">
      <c r="A331" s="77">
        <v>1016</v>
      </c>
      <c r="B331" s="2" t="s">
        <v>173</v>
      </c>
      <c r="C331" s="14" t="s">
        <v>178</v>
      </c>
      <c r="D331" s="2" t="s">
        <v>174</v>
      </c>
      <c r="E331" s="15">
        <v>16.8</v>
      </c>
      <c r="F331" s="15">
        <v>165</v>
      </c>
      <c r="H331" s="16">
        <v>425</v>
      </c>
      <c r="I331" s="102">
        <v>5990.2496538885252</v>
      </c>
      <c r="J331" s="6">
        <f>Grupe!$K$8</f>
        <v>0</v>
      </c>
      <c r="K331" s="7">
        <f t="shared" si="5"/>
        <v>5990.2496538885252</v>
      </c>
      <c r="L331" s="37">
        <f>Grupe!$K$9</f>
        <v>0</v>
      </c>
      <c r="M331" s="38">
        <f>Natasa[[#This Row],[Cijena s rabat 1. (€/km) ]]*(1-Natasa[[#This Row],[Rabat grupa 2. (%)]])</f>
        <v>5990.2496538885252</v>
      </c>
    </row>
    <row r="332" spans="1:13">
      <c r="A332" s="77">
        <v>1016</v>
      </c>
      <c r="B332" s="2" t="s">
        <v>173</v>
      </c>
      <c r="C332" s="14" t="s">
        <v>179</v>
      </c>
      <c r="D332" s="2" t="s">
        <v>174</v>
      </c>
      <c r="E332" s="15">
        <v>13.4</v>
      </c>
      <c r="F332" s="15">
        <v>59</v>
      </c>
      <c r="H332" s="16">
        <v>215</v>
      </c>
      <c r="I332" s="102">
        <v>2630.3720014847154</v>
      </c>
      <c r="J332" s="6">
        <f>Grupe!$K$8</f>
        <v>0</v>
      </c>
      <c r="K332" s="7">
        <f t="shared" si="5"/>
        <v>2630.3720014847154</v>
      </c>
      <c r="L332" s="37">
        <f>Grupe!$K$9</f>
        <v>0</v>
      </c>
      <c r="M332" s="38">
        <f>Natasa[[#This Row],[Cijena s rabat 1. (€/km) ]]*(1-Natasa[[#This Row],[Rabat grupa 2. (%)]])</f>
        <v>2630.3720014847154</v>
      </c>
    </row>
    <row r="333" spans="1:13">
      <c r="A333" s="77">
        <v>1016</v>
      </c>
      <c r="B333" s="2" t="s">
        <v>173</v>
      </c>
      <c r="C333" s="14" t="s">
        <v>180</v>
      </c>
      <c r="D333" s="2" t="s">
        <v>174</v>
      </c>
      <c r="E333" s="15">
        <v>14.1</v>
      </c>
      <c r="F333" s="15">
        <v>90</v>
      </c>
      <c r="H333" s="16">
        <v>275</v>
      </c>
      <c r="I333" s="102">
        <v>3324.2920108955636</v>
      </c>
      <c r="J333" s="6">
        <f>Grupe!$K$8</f>
        <v>0</v>
      </c>
      <c r="K333" s="7">
        <f t="shared" si="5"/>
        <v>3324.2920108955636</v>
      </c>
      <c r="L333" s="37">
        <f>Grupe!$K$9</f>
        <v>0</v>
      </c>
      <c r="M333" s="38">
        <f>Natasa[[#This Row],[Cijena s rabat 1. (€/km) ]]*(1-Natasa[[#This Row],[Rabat grupa 2. (%)]])</f>
        <v>3324.2920108955636</v>
      </c>
    </row>
    <row r="334" spans="1:13">
      <c r="A334" s="77">
        <v>1016</v>
      </c>
      <c r="B334" s="2" t="s">
        <v>173</v>
      </c>
      <c r="C334" s="14" t="s">
        <v>181</v>
      </c>
      <c r="D334" s="2" t="s">
        <v>174</v>
      </c>
      <c r="E334" s="15">
        <v>14.1</v>
      </c>
      <c r="F334" s="15">
        <v>72</v>
      </c>
      <c r="H334" s="16">
        <v>245</v>
      </c>
      <c r="I334" s="102">
        <v>2987.2169066090969</v>
      </c>
      <c r="J334" s="6">
        <f>Grupe!$K$8</f>
        <v>0</v>
      </c>
      <c r="K334" s="7">
        <f t="shared" si="5"/>
        <v>2987.2169066090969</v>
      </c>
      <c r="L334" s="37">
        <f>Grupe!$K$9</f>
        <v>0</v>
      </c>
      <c r="M334" s="38">
        <f>Natasa[[#This Row],[Cijena s rabat 1. (€/km) ]]*(1-Natasa[[#This Row],[Rabat grupa 2. (%)]])</f>
        <v>2987.2169066090969</v>
      </c>
    </row>
    <row r="335" spans="1:13">
      <c r="A335" s="77">
        <v>1016</v>
      </c>
      <c r="B335" s="2" t="s">
        <v>173</v>
      </c>
      <c r="C335" s="14" t="s">
        <v>182</v>
      </c>
      <c r="D335" s="2" t="s">
        <v>174</v>
      </c>
      <c r="E335" s="15">
        <v>15.1</v>
      </c>
      <c r="F335" s="15">
        <v>117</v>
      </c>
      <c r="H335" s="16">
        <v>335</v>
      </c>
      <c r="I335" s="102">
        <v>3922.3284862425198</v>
      </c>
      <c r="J335" s="6">
        <f>Grupe!$K$8</f>
        <v>0</v>
      </c>
      <c r="K335" s="7">
        <f t="shared" si="5"/>
        <v>3922.3284862425198</v>
      </c>
      <c r="L335" s="37">
        <f>Grupe!$K$9</f>
        <v>0</v>
      </c>
      <c r="M335" s="38">
        <f>Natasa[[#This Row],[Cijena s rabat 1. (€/km) ]]*(1-Natasa[[#This Row],[Rabat grupa 2. (%)]])</f>
        <v>3922.3284862425198</v>
      </c>
    </row>
    <row r="336" spans="1:13">
      <c r="A336" s="77">
        <v>1016</v>
      </c>
      <c r="B336" s="2" t="s">
        <v>173</v>
      </c>
      <c r="C336" s="14" t="s">
        <v>183</v>
      </c>
      <c r="D336" s="2" t="s">
        <v>174</v>
      </c>
      <c r="E336" s="15">
        <v>17.399999999999999</v>
      </c>
      <c r="F336" s="15">
        <v>182</v>
      </c>
      <c r="H336" s="16">
        <v>455</v>
      </c>
      <c r="I336" s="102">
        <v>5754.0005338754318</v>
      </c>
      <c r="J336" s="6">
        <f>Grupe!$K$8</f>
        <v>0</v>
      </c>
      <c r="K336" s="7">
        <f t="shared" si="5"/>
        <v>5754.0005338754318</v>
      </c>
      <c r="L336" s="37">
        <f>Grupe!$K$9</f>
        <v>0</v>
      </c>
      <c r="M336" s="38">
        <f>Natasa[[#This Row],[Cijena s rabat 1. (€/km) ]]*(1-Natasa[[#This Row],[Rabat grupa 2. (%)]])</f>
        <v>5754.0005338754318</v>
      </c>
    </row>
    <row r="337" spans="1:13">
      <c r="A337" s="77">
        <v>1016</v>
      </c>
      <c r="B337" s="2" t="s">
        <v>173</v>
      </c>
      <c r="C337" s="14" t="s">
        <v>184</v>
      </c>
      <c r="D337" s="2" t="s">
        <v>174</v>
      </c>
      <c r="E337" s="15">
        <v>18.399999999999999</v>
      </c>
      <c r="F337" s="15">
        <v>272</v>
      </c>
      <c r="H337" s="16">
        <v>575</v>
      </c>
      <c r="I337" s="102">
        <v>8790.6419425793192</v>
      </c>
      <c r="J337" s="6">
        <f>Grupe!$K$8</f>
        <v>0</v>
      </c>
      <c r="K337" s="7">
        <f t="shared" si="5"/>
        <v>8790.6419425793192</v>
      </c>
      <c r="L337" s="37">
        <f>Grupe!$K$9</f>
        <v>0</v>
      </c>
      <c r="M337" s="38">
        <f>Natasa[[#This Row],[Cijena s rabat 1. (€/km) ]]*(1-Natasa[[#This Row],[Rabat grupa 2. (%)]])</f>
        <v>8790.6419425793192</v>
      </c>
    </row>
    <row r="338" spans="1:13">
      <c r="A338" s="77">
        <v>1016</v>
      </c>
      <c r="B338" s="2" t="s">
        <v>173</v>
      </c>
      <c r="C338" s="14" t="s">
        <v>185</v>
      </c>
      <c r="D338" s="2" t="s">
        <v>174</v>
      </c>
      <c r="E338" s="15">
        <v>16.2</v>
      </c>
      <c r="F338" s="15">
        <v>139</v>
      </c>
      <c r="H338" s="16">
        <v>380</v>
      </c>
      <c r="I338" s="102">
        <v>4737.8327708065517</v>
      </c>
      <c r="J338" s="6">
        <f>Grupe!$K$8</f>
        <v>0</v>
      </c>
      <c r="K338" s="7">
        <f t="shared" si="5"/>
        <v>4737.8327708065517</v>
      </c>
      <c r="L338" s="37">
        <f>Grupe!$K$9</f>
        <v>0</v>
      </c>
      <c r="M338" s="38">
        <f>Natasa[[#This Row],[Cijena s rabat 1. (€/km) ]]*(1-Natasa[[#This Row],[Rabat grupa 2. (%)]])</f>
        <v>4737.8327708065517</v>
      </c>
    </row>
    <row r="339" spans="1:13">
      <c r="A339" s="77">
        <v>1016</v>
      </c>
      <c r="B339" s="2" t="s">
        <v>173</v>
      </c>
      <c r="C339" s="14" t="s">
        <v>186</v>
      </c>
      <c r="D339" s="2" t="s">
        <v>174</v>
      </c>
      <c r="E339" s="15">
        <v>15.5</v>
      </c>
      <c r="F339" s="15">
        <v>125</v>
      </c>
      <c r="H339" s="16">
        <v>350</v>
      </c>
      <c r="I339" s="102">
        <v>4454.1361287824593</v>
      </c>
      <c r="J339" s="6">
        <f>Grupe!$K$8</f>
        <v>0</v>
      </c>
      <c r="K339" s="7">
        <f t="shared" si="5"/>
        <v>4454.1361287824593</v>
      </c>
      <c r="L339" s="37">
        <f>Grupe!$K$9</f>
        <v>0</v>
      </c>
      <c r="M339" s="38">
        <f>Natasa[[#This Row],[Cijena s rabat 1. (€/km) ]]*(1-Natasa[[#This Row],[Rabat grupa 2. (%)]])</f>
        <v>4454.1361287824593</v>
      </c>
    </row>
    <row r="340" spans="1:13">
      <c r="A340" s="77">
        <v>1016</v>
      </c>
      <c r="B340" s="2" t="s">
        <v>173</v>
      </c>
      <c r="C340" s="14" t="s">
        <v>187</v>
      </c>
      <c r="D340" s="2" t="s">
        <v>174</v>
      </c>
      <c r="E340" s="15">
        <v>18.100000000000001</v>
      </c>
      <c r="F340" s="15">
        <v>165</v>
      </c>
      <c r="H340" s="16">
        <v>451</v>
      </c>
      <c r="I340" s="102">
        <v>6614.7717630100269</v>
      </c>
      <c r="J340" s="6">
        <f>Grupe!$K$8</f>
        <v>0</v>
      </c>
      <c r="K340" s="7">
        <f t="shared" si="5"/>
        <v>6614.7717630100269</v>
      </c>
      <c r="L340" s="37">
        <f>Grupe!$K$9</f>
        <v>0</v>
      </c>
      <c r="M340" s="38">
        <f>Natasa[[#This Row],[Cijena s rabat 1. (€/km) ]]*(1-Natasa[[#This Row],[Rabat grupa 2. (%)]])</f>
        <v>6614.7717630100269</v>
      </c>
    </row>
    <row r="341" spans="1:13">
      <c r="A341" s="77">
        <v>1016</v>
      </c>
      <c r="B341" s="2" t="s">
        <v>173</v>
      </c>
      <c r="C341" s="14" t="s">
        <v>188</v>
      </c>
      <c r="D341" s="2" t="s">
        <v>174</v>
      </c>
      <c r="E341" s="15">
        <v>19.2</v>
      </c>
      <c r="F341" s="15">
        <v>188</v>
      </c>
      <c r="H341" s="16">
        <v>465</v>
      </c>
      <c r="I341" s="102">
        <v>7038.0490982980718</v>
      </c>
      <c r="J341" s="6">
        <f>Grupe!$K$8</f>
        <v>0</v>
      </c>
      <c r="K341" s="7">
        <f t="shared" si="5"/>
        <v>7038.0490982980718</v>
      </c>
      <c r="L341" s="37">
        <f>Grupe!$K$9</f>
        <v>0</v>
      </c>
      <c r="M341" s="38">
        <f>Natasa[[#This Row],[Cijena s rabat 1. (€/km) ]]*(1-Natasa[[#This Row],[Rabat grupa 2. (%)]])</f>
        <v>7038.0490982980718</v>
      </c>
    </row>
    <row r="342" spans="1:13">
      <c r="A342" s="77">
        <v>1016</v>
      </c>
      <c r="B342" s="2" t="s">
        <v>173</v>
      </c>
      <c r="C342" s="14" t="s">
        <v>189</v>
      </c>
      <c r="D342" s="2" t="s">
        <v>174</v>
      </c>
      <c r="E342" s="15">
        <v>20.5</v>
      </c>
      <c r="F342" s="15">
        <v>262</v>
      </c>
      <c r="H342" s="16">
        <v>645</v>
      </c>
      <c r="I342" s="102">
        <v>9310.587704616506</v>
      </c>
      <c r="J342" s="6">
        <f>Grupe!$K$8</f>
        <v>0</v>
      </c>
      <c r="K342" s="7">
        <f t="shared" si="5"/>
        <v>9310.587704616506</v>
      </c>
      <c r="L342" s="37">
        <f>Grupe!$K$9</f>
        <v>0</v>
      </c>
      <c r="M342" s="38">
        <f>Natasa[[#This Row],[Cijena s rabat 1. (€/km) ]]*(1-Natasa[[#This Row],[Rabat grupa 2. (%)]])</f>
        <v>9310.587704616506</v>
      </c>
    </row>
    <row r="343" spans="1:13">
      <c r="A343" s="77">
        <v>1016</v>
      </c>
      <c r="B343" s="2" t="s">
        <v>173</v>
      </c>
      <c r="C343" s="14" t="s">
        <v>190</v>
      </c>
      <c r="D343" s="2" t="s">
        <v>174</v>
      </c>
      <c r="E343" s="15">
        <v>22.3</v>
      </c>
      <c r="F343" s="15">
        <v>299</v>
      </c>
      <c r="H343" s="16">
        <v>665</v>
      </c>
      <c r="I343" s="102">
        <v>11513.932008002237</v>
      </c>
      <c r="J343" s="6">
        <f>Grupe!$K$8</f>
        <v>0</v>
      </c>
      <c r="K343" s="7">
        <f t="shared" si="5"/>
        <v>11513.932008002237</v>
      </c>
      <c r="L343" s="37">
        <f>Grupe!$K$9</f>
        <v>0</v>
      </c>
      <c r="M343" s="38">
        <f>Natasa[[#This Row],[Cijena s rabat 1. (€/km) ]]*(1-Natasa[[#This Row],[Rabat grupa 2. (%)]])</f>
        <v>11513.932008002237</v>
      </c>
    </row>
    <row r="344" spans="1:13">
      <c r="A344" s="77">
        <v>1016</v>
      </c>
      <c r="B344" s="2" t="s">
        <v>173</v>
      </c>
      <c r="C344" s="14" t="s">
        <v>191</v>
      </c>
      <c r="D344" s="2" t="s">
        <v>174</v>
      </c>
      <c r="E344" s="15">
        <v>25.2</v>
      </c>
      <c r="F344" s="15">
        <v>388</v>
      </c>
      <c r="H344" s="16">
        <v>915</v>
      </c>
      <c r="I344" s="102">
        <v>13744.954032561051</v>
      </c>
      <c r="J344" s="6">
        <f>Grupe!$K$8</f>
        <v>0</v>
      </c>
      <c r="K344" s="7">
        <f t="shared" si="5"/>
        <v>13744.954032561051</v>
      </c>
      <c r="L344" s="37">
        <f>Grupe!$K$9</f>
        <v>0</v>
      </c>
      <c r="M344" s="38">
        <f>Natasa[[#This Row],[Cijena s rabat 1. (€/km) ]]*(1-Natasa[[#This Row],[Rabat grupa 2. (%)]])</f>
        <v>13744.954032561051</v>
      </c>
    </row>
    <row r="345" spans="1:13">
      <c r="A345" s="77">
        <v>1016</v>
      </c>
      <c r="B345" s="2" t="s">
        <v>173</v>
      </c>
      <c r="C345" s="14" t="s">
        <v>192</v>
      </c>
      <c r="D345" s="2" t="s">
        <v>174</v>
      </c>
      <c r="E345" s="15">
        <v>17.2</v>
      </c>
      <c r="F345" s="15">
        <v>185</v>
      </c>
      <c r="H345" s="16">
        <v>440</v>
      </c>
      <c r="I345" s="102">
        <v>6012.9849248521296</v>
      </c>
      <c r="J345" s="6">
        <f>Grupe!$K$8</f>
        <v>0</v>
      </c>
      <c r="K345" s="7">
        <f t="shared" si="5"/>
        <v>6012.9849248521296</v>
      </c>
      <c r="L345" s="37">
        <f>Grupe!$K$9</f>
        <v>0</v>
      </c>
      <c r="M345" s="38">
        <f>Natasa[[#This Row],[Cijena s rabat 1. (€/km) ]]*(1-Natasa[[#This Row],[Rabat grupa 2. (%)]])</f>
        <v>6012.9849248521296</v>
      </c>
    </row>
    <row r="346" spans="1:13">
      <c r="A346" s="77">
        <v>1016</v>
      </c>
      <c r="B346" s="2" t="s">
        <v>173</v>
      </c>
      <c r="C346" s="14" t="s">
        <v>193</v>
      </c>
      <c r="D346" s="2" t="s">
        <v>174</v>
      </c>
      <c r="E346" s="15">
        <v>20.100000000000001</v>
      </c>
      <c r="F346" s="15">
        <v>270</v>
      </c>
      <c r="H346" s="16">
        <v>600</v>
      </c>
      <c r="I346" s="102">
        <v>9397.5748283033372</v>
      </c>
      <c r="J346" s="6">
        <f>Grupe!$K$8</f>
        <v>0</v>
      </c>
      <c r="K346" s="7">
        <f t="shared" si="5"/>
        <v>9397.5748283033372</v>
      </c>
      <c r="L346" s="37">
        <f>Grupe!$K$9</f>
        <v>0</v>
      </c>
      <c r="M346" s="38">
        <f>Natasa[[#This Row],[Cijena s rabat 1. (€/km) ]]*(1-Natasa[[#This Row],[Rabat grupa 2. (%)]])</f>
        <v>9397.5748283033372</v>
      </c>
    </row>
    <row r="347" spans="1:13">
      <c r="A347" s="77">
        <v>1016</v>
      </c>
      <c r="B347" s="2" t="s">
        <v>173</v>
      </c>
      <c r="C347" s="14" t="s">
        <v>194</v>
      </c>
      <c r="D347" s="2" t="s">
        <v>174</v>
      </c>
      <c r="E347" s="15">
        <v>20.9</v>
      </c>
      <c r="F347" s="15">
        <v>305</v>
      </c>
      <c r="H347" s="16">
        <v>656</v>
      </c>
      <c r="I347" s="102">
        <v>9223.6005809296785</v>
      </c>
      <c r="J347" s="6">
        <f>Grupe!$K$8</f>
        <v>0</v>
      </c>
      <c r="K347" s="7">
        <f t="shared" si="5"/>
        <v>9223.6005809296785</v>
      </c>
      <c r="L347" s="37">
        <f>Grupe!$K$9</f>
        <v>0</v>
      </c>
      <c r="M347" s="38">
        <f>Natasa[[#This Row],[Cijena s rabat 1. (€/km) ]]*(1-Natasa[[#This Row],[Rabat grupa 2. (%)]])</f>
        <v>9223.6005809296785</v>
      </c>
    </row>
    <row r="348" spans="1:13">
      <c r="A348" s="77">
        <v>1016</v>
      </c>
      <c r="B348" s="2" t="s">
        <v>173</v>
      </c>
      <c r="C348" s="14" t="s">
        <v>195</v>
      </c>
      <c r="D348" s="2" t="s">
        <v>174</v>
      </c>
      <c r="E348" s="15">
        <v>22.4</v>
      </c>
      <c r="F348" s="15">
        <v>428</v>
      </c>
      <c r="H348" s="16">
        <v>815</v>
      </c>
      <c r="I348" s="102">
        <v>14034.581614836519</v>
      </c>
      <c r="J348" s="6">
        <f>Grupe!$K$8</f>
        <v>0</v>
      </c>
      <c r="K348" s="7">
        <f t="shared" si="5"/>
        <v>14034.581614836519</v>
      </c>
      <c r="L348" s="37">
        <f>Grupe!$K$9</f>
        <v>0</v>
      </c>
      <c r="M348" s="38">
        <f>Natasa[[#This Row],[Cijena s rabat 1. (€/km) ]]*(1-Natasa[[#This Row],[Rabat grupa 2. (%)]])</f>
        <v>14034.581614836519</v>
      </c>
    </row>
    <row r="349" spans="1:13">
      <c r="A349" s="77">
        <v>1016</v>
      </c>
      <c r="B349" s="2" t="s">
        <v>173</v>
      </c>
      <c r="C349" s="14" t="s">
        <v>196</v>
      </c>
      <c r="D349" s="2" t="s">
        <v>174</v>
      </c>
      <c r="E349" s="15">
        <v>23.8</v>
      </c>
      <c r="F349" s="15">
        <v>483</v>
      </c>
      <c r="H349" s="16">
        <v>933</v>
      </c>
      <c r="I349" s="102">
        <v>15876.138562888389</v>
      </c>
      <c r="J349" s="6">
        <f>Grupe!$K$8</f>
        <v>0</v>
      </c>
      <c r="K349" s="7">
        <f t="shared" si="5"/>
        <v>15876.138562888389</v>
      </c>
      <c r="L349" s="37">
        <f>Grupe!$K$9</f>
        <v>0</v>
      </c>
      <c r="M349" s="38">
        <f>Natasa[[#This Row],[Cijena s rabat 1. (€/km) ]]*(1-Natasa[[#This Row],[Rabat grupa 2. (%)]])</f>
        <v>15876.138562888389</v>
      </c>
    </row>
    <row r="350" spans="1:13">
      <c r="A350" s="77">
        <v>1016</v>
      </c>
      <c r="B350" s="2" t="s">
        <v>173</v>
      </c>
      <c r="C350" s="14" t="s">
        <v>197</v>
      </c>
      <c r="D350" s="2" t="s">
        <v>174</v>
      </c>
      <c r="E350" s="15">
        <v>26.6</v>
      </c>
      <c r="F350" s="15">
        <v>636</v>
      </c>
      <c r="H350" s="16">
        <v>1160</v>
      </c>
      <c r="I350" s="102">
        <v>20331.263181712744</v>
      </c>
      <c r="J350" s="6">
        <f>Grupe!$K$8</f>
        <v>0</v>
      </c>
      <c r="K350" s="7">
        <f t="shared" si="5"/>
        <v>20331.263181712744</v>
      </c>
      <c r="L350" s="37">
        <f>Grupe!$K$9</f>
        <v>0</v>
      </c>
      <c r="M350" s="38">
        <f>Natasa[[#This Row],[Cijena s rabat 1. (€/km) ]]*(1-Natasa[[#This Row],[Rabat grupa 2. (%)]])</f>
        <v>20331.263181712744</v>
      </c>
    </row>
    <row r="351" spans="1:13">
      <c r="A351" s="77">
        <v>1017</v>
      </c>
      <c r="B351" s="2" t="s">
        <v>198</v>
      </c>
      <c r="C351" s="14" t="s">
        <v>112</v>
      </c>
      <c r="D351" s="2" t="s">
        <v>199</v>
      </c>
      <c r="E351" s="15">
        <v>12</v>
      </c>
      <c r="F351" s="15">
        <v>153.6</v>
      </c>
      <c r="H351" s="16">
        <v>218</v>
      </c>
      <c r="I351" s="102">
        <v>5065.0653312089835</v>
      </c>
      <c r="J351" s="6">
        <f>Grupe!$K$8</f>
        <v>0</v>
      </c>
      <c r="K351" s="7">
        <f t="shared" si="5"/>
        <v>5065.0653312089835</v>
      </c>
      <c r="L351" s="37">
        <f>Grupe!$K$9</f>
        <v>0</v>
      </c>
      <c r="M351" s="38">
        <f>Natasa[[#This Row],[Cijena s rabat 1. (€/km) ]]*(1-Natasa[[#This Row],[Rabat grupa 2. (%)]])</f>
        <v>5065.0653312089835</v>
      </c>
    </row>
    <row r="352" spans="1:13">
      <c r="A352" s="77">
        <v>1017</v>
      </c>
      <c r="B352" s="2" t="s">
        <v>198</v>
      </c>
      <c r="C352" s="14" t="s">
        <v>113</v>
      </c>
      <c r="D352" s="2" t="s">
        <v>199</v>
      </c>
      <c r="E352" s="15">
        <v>13</v>
      </c>
      <c r="F352" s="15">
        <v>240</v>
      </c>
      <c r="H352" s="16">
        <v>324</v>
      </c>
      <c r="I352" s="102">
        <v>7366.9539194186982</v>
      </c>
      <c r="J352" s="6">
        <f>Grupe!$K$8</f>
        <v>0</v>
      </c>
      <c r="K352" s="7">
        <f t="shared" si="5"/>
        <v>7366.9539194186982</v>
      </c>
      <c r="L352" s="37">
        <f>Grupe!$K$9</f>
        <v>0</v>
      </c>
      <c r="M352" s="38">
        <f>Natasa[[#This Row],[Cijena s rabat 1. (€/km) ]]*(1-Natasa[[#This Row],[Rabat grupa 2. (%)]])</f>
        <v>7366.9539194186982</v>
      </c>
    </row>
    <row r="353" spans="1:13">
      <c r="A353" s="77">
        <v>1017</v>
      </c>
      <c r="B353" s="2" t="s">
        <v>198</v>
      </c>
      <c r="C353" s="14" t="s">
        <v>114</v>
      </c>
      <c r="D353" s="2" t="s">
        <v>199</v>
      </c>
      <c r="E353" s="15">
        <v>15</v>
      </c>
      <c r="F353" s="15">
        <v>336</v>
      </c>
      <c r="H353" s="16">
        <v>419</v>
      </c>
      <c r="I353" s="102">
        <v>9536.8291212248241</v>
      </c>
      <c r="J353" s="6">
        <f>Grupe!$K$8</f>
        <v>0</v>
      </c>
      <c r="K353" s="7">
        <f t="shared" si="5"/>
        <v>9536.8291212248241</v>
      </c>
      <c r="L353" s="37">
        <f>Grupe!$K$9</f>
        <v>0</v>
      </c>
      <c r="M353" s="38">
        <f>Natasa[[#This Row],[Cijena s rabat 1. (€/km) ]]*(1-Natasa[[#This Row],[Rabat grupa 2. (%)]])</f>
        <v>9536.8291212248241</v>
      </c>
    </row>
    <row r="354" spans="1:13">
      <c r="A354" s="77">
        <v>1017</v>
      </c>
      <c r="B354" s="2" t="s">
        <v>198</v>
      </c>
      <c r="C354" s="14" t="s">
        <v>115</v>
      </c>
      <c r="D354" s="2" t="s">
        <v>199</v>
      </c>
      <c r="E354" s="15">
        <v>16</v>
      </c>
      <c r="F354" s="15">
        <v>480</v>
      </c>
      <c r="H354" s="16">
        <v>554</v>
      </c>
      <c r="I354" s="102">
        <v>12520.028174896745</v>
      </c>
      <c r="J354" s="6">
        <f>Grupe!$K$8</f>
        <v>0</v>
      </c>
      <c r="K354" s="7">
        <f t="shared" si="5"/>
        <v>12520.028174896745</v>
      </c>
      <c r="L354" s="37">
        <f>Grupe!$K$9</f>
        <v>0</v>
      </c>
      <c r="M354" s="38">
        <f>Natasa[[#This Row],[Cijena s rabat 1. (€/km) ]]*(1-Natasa[[#This Row],[Rabat grupa 2. (%)]])</f>
        <v>12520.028174896745</v>
      </c>
    </row>
    <row r="355" spans="1:13">
      <c r="A355" s="77">
        <v>1017</v>
      </c>
      <c r="B355" s="2" t="s">
        <v>198</v>
      </c>
      <c r="C355" s="14" t="s">
        <v>116</v>
      </c>
      <c r="D355" s="2" t="s">
        <v>199</v>
      </c>
      <c r="E355" s="15">
        <v>18</v>
      </c>
      <c r="F355" s="15">
        <v>672</v>
      </c>
      <c r="H355" s="16">
        <v>772</v>
      </c>
      <c r="I355" s="102">
        <v>16894.678669167406</v>
      </c>
      <c r="J355" s="6">
        <f>Grupe!$K$8</f>
        <v>0</v>
      </c>
      <c r="K355" s="7">
        <f t="shared" si="5"/>
        <v>16894.678669167406</v>
      </c>
      <c r="L355" s="37">
        <f>Grupe!$K$9</f>
        <v>0</v>
      </c>
      <c r="M355" s="38">
        <f>Natasa[[#This Row],[Cijena s rabat 1. (€/km) ]]*(1-Natasa[[#This Row],[Rabat grupa 2. (%)]])</f>
        <v>16894.678669167406</v>
      </c>
    </row>
    <row r="356" spans="1:13">
      <c r="A356" s="77">
        <v>1017</v>
      </c>
      <c r="B356" s="2" t="s">
        <v>198</v>
      </c>
      <c r="C356" s="14" t="s">
        <v>117</v>
      </c>
      <c r="D356" s="2" t="s">
        <v>199</v>
      </c>
      <c r="E356" s="15">
        <v>20</v>
      </c>
      <c r="F356" s="15">
        <v>912</v>
      </c>
      <c r="H356" s="16">
        <v>1016</v>
      </c>
      <c r="I356" s="102">
        <v>22084.170410549897</v>
      </c>
      <c r="J356" s="6">
        <f>Grupe!$K$8</f>
        <v>0</v>
      </c>
      <c r="K356" s="7">
        <f t="shared" si="5"/>
        <v>22084.170410549897</v>
      </c>
      <c r="L356" s="37">
        <f>Grupe!$K$9</f>
        <v>0</v>
      </c>
      <c r="M356" s="38">
        <f>Natasa[[#This Row],[Cijena s rabat 1. (€/km) ]]*(1-Natasa[[#This Row],[Rabat grupa 2. (%)]])</f>
        <v>22084.170410549897</v>
      </c>
    </row>
    <row r="357" spans="1:13">
      <c r="A357" s="77">
        <v>1017</v>
      </c>
      <c r="B357" s="2" t="s">
        <v>198</v>
      </c>
      <c r="C357" s="14" t="s">
        <v>118</v>
      </c>
      <c r="D357" s="2" t="s">
        <v>199</v>
      </c>
      <c r="E357" s="15">
        <v>22</v>
      </c>
      <c r="F357" s="15">
        <v>1152</v>
      </c>
      <c r="H357" s="16">
        <v>1286</v>
      </c>
      <c r="I357" s="102">
        <v>26580.212524502025</v>
      </c>
      <c r="J357" s="6">
        <f>Grupe!$K$8</f>
        <v>0</v>
      </c>
      <c r="K357" s="7">
        <f t="shared" si="5"/>
        <v>26580.212524502025</v>
      </c>
      <c r="L357" s="37">
        <f>Grupe!$K$9</f>
        <v>0</v>
      </c>
      <c r="M357" s="38">
        <f>Natasa[[#This Row],[Cijena s rabat 1. (€/km) ]]*(1-Natasa[[#This Row],[Rabat grupa 2. (%)]])</f>
        <v>26580.212524502025</v>
      </c>
    </row>
    <row r="358" spans="1:13">
      <c r="A358" s="77">
        <v>1017</v>
      </c>
      <c r="B358" s="2" t="s">
        <v>198</v>
      </c>
      <c r="C358" s="14" t="s">
        <v>119</v>
      </c>
      <c r="D358" s="2" t="s">
        <v>199</v>
      </c>
      <c r="E358" s="15">
        <v>24</v>
      </c>
      <c r="F358" s="15">
        <v>1440</v>
      </c>
      <c r="H358" s="16">
        <v>1578</v>
      </c>
      <c r="I358" s="102">
        <v>33749.905061938371</v>
      </c>
      <c r="J358" s="6">
        <f>Grupe!$K$8</f>
        <v>0</v>
      </c>
      <c r="K358" s="7">
        <f t="shared" si="5"/>
        <v>33749.905061938371</v>
      </c>
      <c r="L358" s="37">
        <f>Grupe!$K$9</f>
        <v>0</v>
      </c>
      <c r="M358" s="38">
        <f>Natasa[[#This Row],[Cijena s rabat 1. (€/km) ]]*(1-Natasa[[#This Row],[Rabat grupa 2. (%)]])</f>
        <v>33749.905061938371</v>
      </c>
    </row>
    <row r="359" spans="1:13">
      <c r="A359" s="77">
        <v>1017</v>
      </c>
      <c r="B359" s="2" t="s">
        <v>198</v>
      </c>
      <c r="C359" s="14" t="s">
        <v>120</v>
      </c>
      <c r="D359" s="2" t="s">
        <v>199</v>
      </c>
      <c r="E359" s="15">
        <v>27</v>
      </c>
      <c r="F359" s="15">
        <v>1776</v>
      </c>
      <c r="H359" s="16">
        <v>2088</v>
      </c>
      <c r="I359" s="102">
        <v>40889.249694454287</v>
      </c>
      <c r="J359" s="6">
        <f>Grupe!$K$8</f>
        <v>0</v>
      </c>
      <c r="K359" s="7">
        <f t="shared" si="5"/>
        <v>40889.249694454287</v>
      </c>
      <c r="L359" s="37">
        <f>Grupe!$K$9</f>
        <v>0</v>
      </c>
      <c r="M359" s="38">
        <f>Natasa[[#This Row],[Cijena s rabat 1. (€/km) ]]*(1-Natasa[[#This Row],[Rabat grupa 2. (%)]])</f>
        <v>40889.249694454287</v>
      </c>
    </row>
    <row r="360" spans="1:13">
      <c r="A360" s="77">
        <v>1017</v>
      </c>
      <c r="B360" s="2" t="s">
        <v>198</v>
      </c>
      <c r="C360" s="14" t="s">
        <v>121</v>
      </c>
      <c r="D360" s="2" t="s">
        <v>199</v>
      </c>
      <c r="E360" s="15">
        <v>30</v>
      </c>
      <c r="F360" s="15">
        <v>2304</v>
      </c>
      <c r="H360" s="16">
        <v>2652</v>
      </c>
      <c r="I360" s="102">
        <v>52230.261763194852</v>
      </c>
      <c r="J360" s="6">
        <f>Grupe!$K$8</f>
        <v>0</v>
      </c>
      <c r="K360" s="7">
        <f t="shared" si="5"/>
        <v>52230.261763194852</v>
      </c>
      <c r="L360" s="37">
        <f>Grupe!$K$9</f>
        <v>0</v>
      </c>
      <c r="M360" s="38">
        <f>Natasa[[#This Row],[Cijena s rabat 1. (€/km) ]]*(1-Natasa[[#This Row],[Rabat grupa 2. (%)]])</f>
        <v>52230.261763194852</v>
      </c>
    </row>
    <row r="361" spans="1:13">
      <c r="A361" s="77">
        <v>1017</v>
      </c>
      <c r="B361" s="2" t="s">
        <v>198</v>
      </c>
      <c r="C361" s="14" t="s">
        <v>122</v>
      </c>
      <c r="D361" s="2" t="s">
        <v>199</v>
      </c>
      <c r="E361" s="15">
        <v>33</v>
      </c>
      <c r="F361" s="15">
        <v>2880</v>
      </c>
      <c r="H361" s="16">
        <v>3331</v>
      </c>
      <c r="I361" s="102">
        <v>64861.059791050931</v>
      </c>
      <c r="J361" s="6">
        <f>Grupe!$K$8</f>
        <v>0</v>
      </c>
      <c r="K361" s="7">
        <f t="shared" si="5"/>
        <v>64861.059791050931</v>
      </c>
      <c r="L361" s="37">
        <f>Grupe!$K$9</f>
        <v>0</v>
      </c>
      <c r="M361" s="38">
        <f>Natasa[[#This Row],[Cijena s rabat 1. (€/km) ]]*(1-Natasa[[#This Row],[Rabat grupa 2. (%)]])</f>
        <v>64861.059791050931</v>
      </c>
    </row>
    <row r="362" spans="1:13">
      <c r="A362" s="77">
        <v>1017</v>
      </c>
      <c r="B362" s="2" t="s">
        <v>198</v>
      </c>
      <c r="C362" s="14" t="s">
        <v>123</v>
      </c>
      <c r="D362" s="2" t="s">
        <v>199</v>
      </c>
      <c r="E362" s="15">
        <v>12.1</v>
      </c>
      <c r="F362" s="15">
        <v>28.8</v>
      </c>
      <c r="H362" s="16">
        <v>190</v>
      </c>
      <c r="I362" s="102">
        <v>2377.7583505106286</v>
      </c>
      <c r="J362" s="6">
        <f>Grupe!$K$8</f>
        <v>0</v>
      </c>
      <c r="K362" s="7">
        <f t="shared" si="5"/>
        <v>2377.7583505106286</v>
      </c>
      <c r="L362" s="37">
        <f>Grupe!$K$9</f>
        <v>0</v>
      </c>
      <c r="M362" s="38">
        <f>Natasa[[#This Row],[Cijena s rabat 1. (€/km) ]]*(1-Natasa[[#This Row],[Rabat grupa 2. (%)]])</f>
        <v>2377.7583505106286</v>
      </c>
    </row>
    <row r="363" spans="1:13">
      <c r="A363" s="77">
        <v>1017</v>
      </c>
      <c r="B363" s="2" t="s">
        <v>198</v>
      </c>
      <c r="C363" s="14" t="s">
        <v>15</v>
      </c>
      <c r="D363" s="2" t="s">
        <v>199</v>
      </c>
      <c r="E363" s="15">
        <v>12.2</v>
      </c>
      <c r="F363" s="15">
        <v>48</v>
      </c>
      <c r="H363" s="16">
        <v>220</v>
      </c>
      <c r="I363" s="102">
        <v>3048.447049250703</v>
      </c>
      <c r="J363" s="6">
        <f>Grupe!$K$8</f>
        <v>0</v>
      </c>
      <c r="K363" s="7">
        <f t="shared" si="5"/>
        <v>3048.447049250703</v>
      </c>
      <c r="L363" s="37">
        <f>Grupe!$K$9</f>
        <v>0</v>
      </c>
      <c r="M363" s="38">
        <f>Natasa[[#This Row],[Cijena s rabat 1. (€/km) ]]*(1-Natasa[[#This Row],[Rabat grupa 2. (%)]])</f>
        <v>3048.447049250703</v>
      </c>
    </row>
    <row r="364" spans="1:13">
      <c r="A364" s="77">
        <v>1017</v>
      </c>
      <c r="B364" s="2" t="s">
        <v>198</v>
      </c>
      <c r="C364" s="14" t="s">
        <v>124</v>
      </c>
      <c r="D364" s="2" t="s">
        <v>199</v>
      </c>
      <c r="E364" s="15">
        <v>13</v>
      </c>
      <c r="F364" s="15">
        <v>43.2</v>
      </c>
      <c r="H364" s="16">
        <v>210</v>
      </c>
      <c r="I364" s="102">
        <v>2561.3631752788378</v>
      </c>
      <c r="J364" s="6">
        <f>Grupe!$K$8</f>
        <v>0</v>
      </c>
      <c r="K364" s="7">
        <f t="shared" si="5"/>
        <v>2561.3631752788378</v>
      </c>
      <c r="L364" s="37">
        <f>Grupe!$K$9</f>
        <v>0</v>
      </c>
      <c r="M364" s="38">
        <f>Natasa[[#This Row],[Cijena s rabat 1. (€/km) ]]*(1-Natasa[[#This Row],[Rabat grupa 2. (%)]])</f>
        <v>2561.3631752788378</v>
      </c>
    </row>
    <row r="365" spans="1:13">
      <c r="A365" s="77">
        <v>1017</v>
      </c>
      <c r="B365" s="2" t="s">
        <v>198</v>
      </c>
      <c r="C365" s="14" t="s">
        <v>125</v>
      </c>
      <c r="D365" s="2" t="s">
        <v>199</v>
      </c>
      <c r="E365" s="15">
        <v>14</v>
      </c>
      <c r="F365" s="15">
        <v>72</v>
      </c>
      <c r="H365" s="16">
        <v>260</v>
      </c>
      <c r="I365" s="102">
        <v>3426.2784655092537</v>
      </c>
      <c r="J365" s="6">
        <f>Grupe!$K$8</f>
        <v>0</v>
      </c>
      <c r="K365" s="7">
        <f t="shared" si="5"/>
        <v>3426.2784655092537</v>
      </c>
      <c r="L365" s="37">
        <f>Grupe!$K$9</f>
        <v>0</v>
      </c>
      <c r="M365" s="38">
        <f>Natasa[[#This Row],[Cijena s rabat 1. (€/km) ]]*(1-Natasa[[#This Row],[Rabat grupa 2. (%)]])</f>
        <v>3426.2784655092537</v>
      </c>
    </row>
    <row r="366" spans="1:13">
      <c r="A366" s="77">
        <v>1017</v>
      </c>
      <c r="B366" s="2" t="s">
        <v>198</v>
      </c>
      <c r="C366" s="14" t="s">
        <v>126</v>
      </c>
      <c r="D366" s="2" t="s">
        <v>199</v>
      </c>
      <c r="E366" s="15">
        <v>15</v>
      </c>
      <c r="F366" s="15">
        <v>115.2</v>
      </c>
      <c r="H366" s="16">
        <v>320</v>
      </c>
      <c r="I366" s="102">
        <v>5109.0697933435131</v>
      </c>
      <c r="J366" s="6">
        <f>Grupe!$K$8</f>
        <v>0</v>
      </c>
      <c r="K366" s="7">
        <f t="shared" si="5"/>
        <v>5109.0697933435131</v>
      </c>
      <c r="L366" s="37">
        <f>Grupe!$K$9</f>
        <v>0</v>
      </c>
      <c r="M366" s="38">
        <f>Natasa[[#This Row],[Cijena s rabat 1. (€/km) ]]*(1-Natasa[[#This Row],[Rabat grupa 2. (%)]])</f>
        <v>5109.0697933435131</v>
      </c>
    </row>
    <row r="367" spans="1:13">
      <c r="A367" s="77">
        <v>1017</v>
      </c>
      <c r="B367" s="2" t="s">
        <v>198</v>
      </c>
      <c r="C367" s="14" t="s">
        <v>127</v>
      </c>
      <c r="D367" s="2" t="s">
        <v>199</v>
      </c>
      <c r="E367" s="15">
        <v>16</v>
      </c>
      <c r="F367" s="15">
        <v>172.8</v>
      </c>
      <c r="H367" s="16">
        <v>400</v>
      </c>
      <c r="I367" s="102">
        <v>6923.8745075813622</v>
      </c>
      <c r="J367" s="6">
        <f>Grupe!$K$8</f>
        <v>0</v>
      </c>
      <c r="K367" s="7">
        <f t="shared" si="5"/>
        <v>6923.8745075813622</v>
      </c>
      <c r="L367" s="37">
        <f>Grupe!$K$9</f>
        <v>0</v>
      </c>
      <c r="M367" s="38">
        <f>Natasa[[#This Row],[Cijena s rabat 1. (€/km) ]]*(1-Natasa[[#This Row],[Rabat grupa 2. (%)]])</f>
        <v>6923.8745075813622</v>
      </c>
    </row>
    <row r="368" spans="1:13">
      <c r="A368" s="77">
        <v>1017</v>
      </c>
      <c r="B368" s="2" t="s">
        <v>198</v>
      </c>
      <c r="C368" s="14" t="s">
        <v>128</v>
      </c>
      <c r="D368" s="2" t="s">
        <v>199</v>
      </c>
      <c r="E368" s="15">
        <v>15</v>
      </c>
      <c r="F368" s="15">
        <v>57.6</v>
      </c>
      <c r="H368" s="16">
        <v>240</v>
      </c>
      <c r="I368" s="102">
        <v>3279.0911266454823</v>
      </c>
      <c r="J368" s="6">
        <f>Grupe!$K$8</f>
        <v>0</v>
      </c>
      <c r="K368" s="7">
        <f t="shared" si="5"/>
        <v>3279.0911266454823</v>
      </c>
      <c r="L368" s="37">
        <f>Grupe!$K$9</f>
        <v>0</v>
      </c>
      <c r="M368" s="38">
        <f>Natasa[[#This Row],[Cijena s rabat 1. (€/km) ]]*(1-Natasa[[#This Row],[Rabat grupa 2. (%)]])</f>
        <v>3279.0911266454823</v>
      </c>
    </row>
    <row r="369" spans="1:13">
      <c r="A369" s="77">
        <v>1017</v>
      </c>
      <c r="B369" s="2" t="s">
        <v>198</v>
      </c>
      <c r="C369" s="14" t="s">
        <v>129</v>
      </c>
      <c r="D369" s="2" t="s">
        <v>199</v>
      </c>
      <c r="E369" s="15">
        <v>16</v>
      </c>
      <c r="F369" s="15">
        <v>96</v>
      </c>
      <c r="H369" s="16">
        <v>300</v>
      </c>
      <c r="I369" s="102">
        <v>4297.2633367237431</v>
      </c>
      <c r="J369" s="6">
        <f>Grupe!$K$8</f>
        <v>0</v>
      </c>
      <c r="K369" s="7">
        <f t="shared" si="5"/>
        <v>4297.2633367237431</v>
      </c>
      <c r="L369" s="37">
        <f>Grupe!$K$9</f>
        <v>0</v>
      </c>
      <c r="M369" s="38">
        <f>Natasa[[#This Row],[Cijena s rabat 1. (€/km) ]]*(1-Natasa[[#This Row],[Rabat grupa 2. (%)]])</f>
        <v>4297.2633367237431</v>
      </c>
    </row>
    <row r="370" spans="1:13">
      <c r="A370" s="77">
        <v>1017</v>
      </c>
      <c r="B370" s="2" t="s">
        <v>198</v>
      </c>
      <c r="C370" s="14" t="s">
        <v>130</v>
      </c>
      <c r="D370" s="2" t="s">
        <v>199</v>
      </c>
      <c r="E370" s="15">
        <v>17</v>
      </c>
      <c r="F370" s="15">
        <v>153.6</v>
      </c>
      <c r="H370" s="16">
        <v>390</v>
      </c>
      <c r="I370" s="102">
        <v>6888.9744169229443</v>
      </c>
      <c r="J370" s="6">
        <f>Grupe!$K$8</f>
        <v>0</v>
      </c>
      <c r="K370" s="7">
        <f t="shared" si="5"/>
        <v>6888.9744169229443</v>
      </c>
      <c r="L370" s="37">
        <f>Grupe!$K$9</f>
        <v>0</v>
      </c>
      <c r="M370" s="38">
        <f>Natasa[[#This Row],[Cijena s rabat 1. (€/km) ]]*(1-Natasa[[#This Row],[Rabat grupa 2. (%)]])</f>
        <v>6888.9744169229443</v>
      </c>
    </row>
    <row r="371" spans="1:13">
      <c r="A371" s="77">
        <v>1017</v>
      </c>
      <c r="B371" s="2" t="s">
        <v>198</v>
      </c>
      <c r="C371" s="14" t="s">
        <v>131</v>
      </c>
      <c r="D371" s="2" t="s">
        <v>199</v>
      </c>
      <c r="E371" s="15">
        <v>18</v>
      </c>
      <c r="F371" s="15">
        <v>230.4</v>
      </c>
      <c r="H371" s="16">
        <v>490</v>
      </c>
      <c r="I371" s="102">
        <v>8863.1056319927156</v>
      </c>
      <c r="J371" s="6">
        <f>Grupe!$K$8</f>
        <v>0</v>
      </c>
      <c r="K371" s="7">
        <f t="shared" si="5"/>
        <v>8863.1056319927156</v>
      </c>
      <c r="L371" s="37">
        <f>Grupe!$K$9</f>
        <v>0</v>
      </c>
      <c r="M371" s="38">
        <f>Natasa[[#This Row],[Cijena s rabat 1. (€/km) ]]*(1-Natasa[[#This Row],[Rabat grupa 2. (%)]])</f>
        <v>8863.1056319927156</v>
      </c>
    </row>
    <row r="372" spans="1:13">
      <c r="A372" s="77">
        <v>1017</v>
      </c>
      <c r="B372" s="2" t="s">
        <v>198</v>
      </c>
      <c r="C372" s="14" t="s">
        <v>132</v>
      </c>
      <c r="D372" s="2" t="s">
        <v>199</v>
      </c>
      <c r="E372" s="15">
        <v>21</v>
      </c>
      <c r="F372" s="15">
        <v>384</v>
      </c>
      <c r="H372" s="16">
        <v>670</v>
      </c>
      <c r="I372" s="102">
        <v>13533.648199236943</v>
      </c>
      <c r="J372" s="6">
        <f>Grupe!$K$8</f>
        <v>0</v>
      </c>
      <c r="K372" s="7">
        <f t="shared" si="5"/>
        <v>13533.648199236943</v>
      </c>
      <c r="L372" s="37">
        <f>Grupe!$K$9</f>
        <v>0</v>
      </c>
      <c r="M372" s="38">
        <f>Natasa[[#This Row],[Cijena s rabat 1. (€/km) ]]*(1-Natasa[[#This Row],[Rabat grupa 2. (%)]])</f>
        <v>13533.648199236943</v>
      </c>
    </row>
    <row r="373" spans="1:13">
      <c r="A373" s="77">
        <v>1017</v>
      </c>
      <c r="B373" s="2" t="s">
        <v>198</v>
      </c>
      <c r="C373" s="14" t="s">
        <v>133</v>
      </c>
      <c r="D373" s="2" t="s">
        <v>199</v>
      </c>
      <c r="E373" s="15">
        <v>25</v>
      </c>
      <c r="F373" s="15">
        <v>614.4</v>
      </c>
      <c r="H373" s="16">
        <v>950</v>
      </c>
      <c r="I373" s="102">
        <v>22109.966129732209</v>
      </c>
      <c r="J373" s="6">
        <f>Grupe!$K$8</f>
        <v>0</v>
      </c>
      <c r="K373" s="7">
        <f t="shared" si="5"/>
        <v>22109.966129732209</v>
      </c>
      <c r="L373" s="37">
        <f>Grupe!$K$9</f>
        <v>0</v>
      </c>
      <c r="M373" s="38">
        <f>Natasa[[#This Row],[Cijena s rabat 1. (€/km) ]]*(1-Natasa[[#This Row],[Rabat grupa 2. (%)]])</f>
        <v>22109.966129732209</v>
      </c>
    </row>
    <row r="374" spans="1:13">
      <c r="A374" s="77">
        <v>1017</v>
      </c>
      <c r="B374" s="2" t="s">
        <v>198</v>
      </c>
      <c r="C374" s="14" t="s">
        <v>134</v>
      </c>
      <c r="D374" s="2" t="s">
        <v>199</v>
      </c>
      <c r="E374" s="15">
        <v>26</v>
      </c>
      <c r="F374" s="15">
        <v>960</v>
      </c>
      <c r="H374" s="16">
        <v>1430</v>
      </c>
      <c r="I374" s="102">
        <v>30147.608747890976</v>
      </c>
      <c r="J374" s="6">
        <f>Grupe!$K$8</f>
        <v>0</v>
      </c>
      <c r="K374" s="7">
        <f t="shared" si="5"/>
        <v>30147.608747890976</v>
      </c>
      <c r="L374" s="37">
        <f>Grupe!$K$9</f>
        <v>0</v>
      </c>
      <c r="M374" s="38">
        <f>Natasa[[#This Row],[Cijena s rabat 1. (€/km) ]]*(1-Natasa[[#This Row],[Rabat grupa 2. (%)]])</f>
        <v>30147.608747890976</v>
      </c>
    </row>
    <row r="375" spans="1:13">
      <c r="A375" s="77">
        <v>1017</v>
      </c>
      <c r="B375" s="2" t="s">
        <v>198</v>
      </c>
      <c r="C375" s="14" t="s">
        <v>135</v>
      </c>
      <c r="D375" s="2" t="s">
        <v>199</v>
      </c>
      <c r="E375" s="15">
        <v>29</v>
      </c>
      <c r="F375" s="15">
        <v>1344</v>
      </c>
      <c r="H375" s="16">
        <v>1890</v>
      </c>
      <c r="I375" s="102">
        <v>38573.704549030444</v>
      </c>
      <c r="J375" s="6">
        <f>Grupe!$K$8</f>
        <v>0</v>
      </c>
      <c r="K375" s="7">
        <f t="shared" si="5"/>
        <v>38573.704549030444</v>
      </c>
      <c r="L375" s="37">
        <f>Grupe!$K$9</f>
        <v>0</v>
      </c>
      <c r="M375" s="38">
        <f>Natasa[[#This Row],[Cijena s rabat 1. (€/km) ]]*(1-Natasa[[#This Row],[Rabat grupa 2. (%)]])</f>
        <v>38573.704549030444</v>
      </c>
    </row>
    <row r="376" spans="1:13">
      <c r="A376" s="77">
        <v>1017</v>
      </c>
      <c r="B376" s="2" t="s">
        <v>198</v>
      </c>
      <c r="C376" s="14" t="s">
        <v>136</v>
      </c>
      <c r="D376" s="2" t="s">
        <v>199</v>
      </c>
      <c r="E376" s="15">
        <v>34</v>
      </c>
      <c r="F376" s="15">
        <v>1920</v>
      </c>
      <c r="H376" s="16">
        <v>2510</v>
      </c>
      <c r="I376" s="102">
        <v>51620.268874295507</v>
      </c>
      <c r="J376" s="6">
        <f>Grupe!$K$8</f>
        <v>0</v>
      </c>
      <c r="K376" s="7">
        <f t="shared" si="5"/>
        <v>51620.268874295507</v>
      </c>
      <c r="L376" s="37">
        <f>Grupe!$K$9</f>
        <v>0</v>
      </c>
      <c r="M376" s="38">
        <f>Natasa[[#This Row],[Cijena s rabat 1. (€/km) ]]*(1-Natasa[[#This Row],[Rabat grupa 2. (%)]])</f>
        <v>51620.268874295507</v>
      </c>
    </row>
    <row r="377" spans="1:13">
      <c r="A377" s="77">
        <v>1017</v>
      </c>
      <c r="B377" s="2" t="s">
        <v>198</v>
      </c>
      <c r="C377" s="14" t="s">
        <v>137</v>
      </c>
      <c r="D377" s="2" t="s">
        <v>199</v>
      </c>
      <c r="E377" s="15">
        <v>38</v>
      </c>
      <c r="F377" s="15">
        <v>2688</v>
      </c>
      <c r="H377" s="16">
        <v>3650</v>
      </c>
      <c r="I377" s="102">
        <v>68258.507746885836</v>
      </c>
      <c r="J377" s="6">
        <f>Grupe!$K$8</f>
        <v>0</v>
      </c>
      <c r="K377" s="7">
        <f t="shared" si="5"/>
        <v>68258.507746885836</v>
      </c>
      <c r="L377" s="37">
        <f>Grupe!$K$9</f>
        <v>0</v>
      </c>
      <c r="M377" s="38">
        <f>Natasa[[#This Row],[Cijena s rabat 1. (€/km) ]]*(1-Natasa[[#This Row],[Rabat grupa 2. (%)]])</f>
        <v>68258.507746885836</v>
      </c>
    </row>
    <row r="378" spans="1:13">
      <c r="A378" s="77">
        <v>1017</v>
      </c>
      <c r="B378" s="2" t="s">
        <v>198</v>
      </c>
      <c r="C378" s="14" t="s">
        <v>138</v>
      </c>
      <c r="D378" s="2" t="s">
        <v>199</v>
      </c>
      <c r="E378" s="15">
        <v>44</v>
      </c>
      <c r="F378" s="15">
        <v>3648</v>
      </c>
      <c r="H378" s="16">
        <v>4750</v>
      </c>
      <c r="I378" s="102">
        <v>98312.037989523684</v>
      </c>
      <c r="J378" s="6">
        <f>Grupe!$K$8</f>
        <v>0</v>
      </c>
      <c r="K378" s="7">
        <f t="shared" si="5"/>
        <v>98312.037989523684</v>
      </c>
      <c r="L378" s="37">
        <f>Grupe!$K$9</f>
        <v>0</v>
      </c>
      <c r="M378" s="38">
        <f>Natasa[[#This Row],[Cijena s rabat 1. (€/km) ]]*(1-Natasa[[#This Row],[Rabat grupa 2. (%)]])</f>
        <v>98312.037989523684</v>
      </c>
    </row>
    <row r="379" spans="1:13">
      <c r="A379" s="77">
        <v>1017</v>
      </c>
      <c r="B379" s="2" t="s">
        <v>198</v>
      </c>
      <c r="C379" s="14" t="s">
        <v>139</v>
      </c>
      <c r="D379" s="2" t="s">
        <v>199</v>
      </c>
      <c r="E379" s="15">
        <v>48</v>
      </c>
      <c r="F379" s="15">
        <v>4608</v>
      </c>
      <c r="H379" s="16">
        <v>5910</v>
      </c>
      <c r="I379" s="102">
        <v>127075.782273046</v>
      </c>
      <c r="J379" s="6">
        <f>Grupe!$K$8</f>
        <v>0</v>
      </c>
      <c r="K379" s="7">
        <f t="shared" si="5"/>
        <v>127075.782273046</v>
      </c>
      <c r="L379" s="37">
        <f>Grupe!$K$9</f>
        <v>0</v>
      </c>
      <c r="M379" s="38">
        <f>Natasa[[#This Row],[Cijena s rabat 1. (€/km) ]]*(1-Natasa[[#This Row],[Rabat grupa 2. (%)]])</f>
        <v>127075.782273046</v>
      </c>
    </row>
    <row r="380" spans="1:13">
      <c r="A380" s="77">
        <v>1017</v>
      </c>
      <c r="B380" s="2" t="s">
        <v>198</v>
      </c>
      <c r="C380" s="14" t="s">
        <v>140</v>
      </c>
      <c r="D380" s="2" t="s">
        <v>199</v>
      </c>
      <c r="E380" s="15">
        <v>52</v>
      </c>
      <c r="F380" s="15">
        <v>5760</v>
      </c>
      <c r="H380" s="16">
        <v>7240</v>
      </c>
      <c r="I380" s="102">
        <v>155203.73794848667</v>
      </c>
      <c r="J380" s="6">
        <f>Grupe!$K$8</f>
        <v>0</v>
      </c>
      <c r="K380" s="7">
        <f t="shared" si="5"/>
        <v>155203.73794848667</v>
      </c>
      <c r="L380" s="37">
        <f>Grupe!$K$9</f>
        <v>0</v>
      </c>
      <c r="M380" s="38">
        <f>Natasa[[#This Row],[Cijena s rabat 1. (€/km) ]]*(1-Natasa[[#This Row],[Rabat grupa 2. (%)]])</f>
        <v>155203.73794848667</v>
      </c>
    </row>
    <row r="381" spans="1:13">
      <c r="A381" s="77">
        <v>1017</v>
      </c>
      <c r="B381" s="2" t="s">
        <v>198</v>
      </c>
      <c r="C381" s="14" t="s">
        <v>143</v>
      </c>
      <c r="D381" s="2" t="s">
        <v>199</v>
      </c>
      <c r="E381" s="15">
        <v>18</v>
      </c>
      <c r="F381" s="15">
        <v>72</v>
      </c>
      <c r="H381" s="16">
        <v>280</v>
      </c>
      <c r="I381" s="102">
        <v>4506.6638806742603</v>
      </c>
      <c r="J381" s="6">
        <f>Grupe!$K$8</f>
        <v>0</v>
      </c>
      <c r="K381" s="7">
        <f t="shared" si="5"/>
        <v>4506.6638806742603</v>
      </c>
      <c r="L381" s="37">
        <f>Grupe!$K$9</f>
        <v>0</v>
      </c>
      <c r="M381" s="38">
        <f>Natasa[[#This Row],[Cijena s rabat 1. (€/km) ]]*(1-Natasa[[#This Row],[Rabat grupa 2. (%)]])</f>
        <v>4506.6638806742603</v>
      </c>
    </row>
    <row r="382" spans="1:13">
      <c r="A382" s="77">
        <v>1017</v>
      </c>
      <c r="B382" s="2" t="s">
        <v>198</v>
      </c>
      <c r="C382" s="14" t="s">
        <v>144</v>
      </c>
      <c r="D382" s="2" t="s">
        <v>199</v>
      </c>
      <c r="E382" s="15">
        <v>19</v>
      </c>
      <c r="F382" s="15">
        <v>120</v>
      </c>
      <c r="H382" s="16">
        <v>354</v>
      </c>
      <c r="I382" s="102">
        <v>5665.9538486322181</v>
      </c>
      <c r="J382" s="6">
        <f>Grupe!$K$8</f>
        <v>0</v>
      </c>
      <c r="K382" s="7">
        <f t="shared" si="5"/>
        <v>5665.9538486322181</v>
      </c>
      <c r="L382" s="37">
        <f>Grupe!$K$9</f>
        <v>0</v>
      </c>
      <c r="M382" s="38">
        <f>Natasa[[#This Row],[Cijena s rabat 1. (€/km) ]]*(1-Natasa[[#This Row],[Rabat grupa 2. (%)]])</f>
        <v>5665.9538486322181</v>
      </c>
    </row>
    <row r="383" spans="1:13">
      <c r="A383" s="77">
        <v>1017</v>
      </c>
      <c r="B383" s="2" t="s">
        <v>198</v>
      </c>
      <c r="C383" s="14" t="s">
        <v>145</v>
      </c>
      <c r="D383" s="2" t="s">
        <v>199</v>
      </c>
      <c r="E383" s="15">
        <v>21</v>
      </c>
      <c r="F383" s="15">
        <v>192</v>
      </c>
      <c r="H383" s="16">
        <v>450</v>
      </c>
      <c r="I383" s="102">
        <v>8234.9040001411449</v>
      </c>
      <c r="J383" s="6">
        <f>Grupe!$K$8</f>
        <v>0</v>
      </c>
      <c r="K383" s="7">
        <f t="shared" si="5"/>
        <v>8234.9040001411449</v>
      </c>
      <c r="L383" s="37">
        <f>Grupe!$K$9</f>
        <v>0</v>
      </c>
      <c r="M383" s="38">
        <f>Natasa[[#This Row],[Cijena s rabat 1. (€/km) ]]*(1-Natasa[[#This Row],[Rabat grupa 2. (%)]])</f>
        <v>8234.9040001411449</v>
      </c>
    </row>
    <row r="384" spans="1:13">
      <c r="A384" s="77">
        <v>1017</v>
      </c>
      <c r="B384" s="2" t="s">
        <v>198</v>
      </c>
      <c r="C384" s="14" t="s">
        <v>146</v>
      </c>
      <c r="D384" s="2" t="s">
        <v>199</v>
      </c>
      <c r="E384" s="15">
        <v>22</v>
      </c>
      <c r="F384" s="15">
        <v>288</v>
      </c>
      <c r="H384" s="16">
        <v>570</v>
      </c>
      <c r="I384" s="102">
        <v>10274.283210789705</v>
      </c>
      <c r="J384" s="6">
        <f>Grupe!$K$8</f>
        <v>0</v>
      </c>
      <c r="K384" s="7">
        <f t="shared" si="5"/>
        <v>10274.283210789705</v>
      </c>
      <c r="L384" s="37">
        <f>Grupe!$K$9</f>
        <v>0</v>
      </c>
      <c r="M384" s="38">
        <f>Natasa[[#This Row],[Cijena s rabat 1. (€/km) ]]*(1-Natasa[[#This Row],[Rabat grupa 2. (%)]])</f>
        <v>10274.283210789705</v>
      </c>
    </row>
    <row r="385" spans="1:13">
      <c r="A385" s="77">
        <v>1017</v>
      </c>
      <c r="B385" s="2" t="s">
        <v>198</v>
      </c>
      <c r="C385" s="14" t="s">
        <v>147</v>
      </c>
      <c r="D385" s="2" t="s">
        <v>199</v>
      </c>
      <c r="E385" s="15">
        <v>25</v>
      </c>
      <c r="F385" s="15">
        <v>480</v>
      </c>
      <c r="H385" s="16">
        <v>820</v>
      </c>
      <c r="I385" s="102">
        <v>15959.96319762016</v>
      </c>
      <c r="J385" s="6">
        <f>Grupe!$K$8</f>
        <v>0</v>
      </c>
      <c r="K385" s="7">
        <f t="shared" si="5"/>
        <v>15959.96319762016</v>
      </c>
      <c r="L385" s="37">
        <f>Grupe!$K$9</f>
        <v>0</v>
      </c>
      <c r="M385" s="38">
        <f>Natasa[[#This Row],[Cijena s rabat 1. (€/km) ]]*(1-Natasa[[#This Row],[Rabat grupa 2. (%)]])</f>
        <v>15959.96319762016</v>
      </c>
    </row>
    <row r="386" spans="1:13">
      <c r="A386" s="77">
        <v>1017</v>
      </c>
      <c r="B386" s="2" t="s">
        <v>198</v>
      </c>
      <c r="C386" s="14" t="s">
        <v>148</v>
      </c>
      <c r="D386" s="2" t="s">
        <v>199</v>
      </c>
      <c r="E386" s="15">
        <v>27</v>
      </c>
      <c r="F386" s="15">
        <v>768</v>
      </c>
      <c r="H386" s="16">
        <v>1140</v>
      </c>
      <c r="I386" s="102">
        <v>25827.584482476967</v>
      </c>
      <c r="J386" s="6">
        <f>Grupe!$K$8</f>
        <v>0</v>
      </c>
      <c r="K386" s="7">
        <f t="shared" ref="K386:K449" si="6">I386*(1-J386)</f>
        <v>25827.584482476967</v>
      </c>
      <c r="L386" s="37">
        <f>Grupe!$K$9</f>
        <v>0</v>
      </c>
      <c r="M386" s="38">
        <f>Natasa[[#This Row],[Cijena s rabat 1. (€/km) ]]*(1-Natasa[[#This Row],[Rabat grupa 2. (%)]])</f>
        <v>25827.584482476967</v>
      </c>
    </row>
    <row r="387" spans="1:13">
      <c r="A387" s="77">
        <v>1017</v>
      </c>
      <c r="B387" s="2" t="s">
        <v>198</v>
      </c>
      <c r="C387" s="14" t="s">
        <v>149</v>
      </c>
      <c r="D387" s="2" t="s">
        <v>199</v>
      </c>
      <c r="E387" s="15">
        <v>31</v>
      </c>
      <c r="F387" s="15">
        <v>1200</v>
      </c>
      <c r="H387" s="16">
        <v>1710</v>
      </c>
      <c r="I387" s="102">
        <v>36192.91140802775</v>
      </c>
      <c r="J387" s="6">
        <f>Grupe!$K$8</f>
        <v>0</v>
      </c>
      <c r="K387" s="7">
        <f t="shared" si="6"/>
        <v>36192.91140802775</v>
      </c>
      <c r="L387" s="37">
        <f>Grupe!$K$9</f>
        <v>0</v>
      </c>
      <c r="M387" s="38">
        <f>Natasa[[#This Row],[Cijena s rabat 1. (€/km) ]]*(1-Natasa[[#This Row],[Rabat grupa 2. (%)]])</f>
        <v>36192.91140802775</v>
      </c>
    </row>
    <row r="388" spans="1:13">
      <c r="A388" s="77">
        <v>1017</v>
      </c>
      <c r="B388" s="2" t="s">
        <v>198</v>
      </c>
      <c r="C388" s="14" t="s">
        <v>151</v>
      </c>
      <c r="D388" s="2" t="s">
        <v>199</v>
      </c>
      <c r="E388" s="15">
        <v>16</v>
      </c>
      <c r="F388" s="15">
        <v>100.8</v>
      </c>
      <c r="H388" s="16">
        <v>330</v>
      </c>
      <c r="I388" s="102">
        <v>6175.7986512943571</v>
      </c>
      <c r="J388" s="6">
        <f>Grupe!$K$8</f>
        <v>0</v>
      </c>
      <c r="K388" s="7">
        <f t="shared" si="6"/>
        <v>6175.7986512943571</v>
      </c>
      <c r="L388" s="37">
        <f>Grupe!$K$9</f>
        <v>0</v>
      </c>
      <c r="M388" s="38">
        <f>Natasa[[#This Row],[Cijena s rabat 1. (€/km) ]]*(1-Natasa[[#This Row],[Rabat grupa 2. (%)]])</f>
        <v>6175.7986512943571</v>
      </c>
    </row>
    <row r="389" spans="1:13">
      <c r="A389" s="77">
        <v>1017</v>
      </c>
      <c r="B389" s="2" t="s">
        <v>198</v>
      </c>
      <c r="C389" s="14" t="s">
        <v>153</v>
      </c>
      <c r="D389" s="2" t="s">
        <v>199</v>
      </c>
      <c r="E389" s="15">
        <v>20.5</v>
      </c>
      <c r="F389" s="15">
        <v>172.8</v>
      </c>
      <c r="H389" s="16">
        <v>500</v>
      </c>
      <c r="I389" s="102">
        <v>9632.4250217239714</v>
      </c>
      <c r="J389" s="6">
        <f>Grupe!$K$8</f>
        <v>0</v>
      </c>
      <c r="K389" s="7">
        <f t="shared" si="6"/>
        <v>9632.4250217239714</v>
      </c>
      <c r="L389" s="37">
        <f>Grupe!$K$9</f>
        <v>0</v>
      </c>
      <c r="M389" s="38">
        <f>Natasa[[#This Row],[Cijena s rabat 1. (€/km) ]]*(1-Natasa[[#This Row],[Rabat grupa 2. (%)]])</f>
        <v>9632.4250217239714</v>
      </c>
    </row>
    <row r="390" spans="1:13">
      <c r="A390" s="77">
        <v>1017</v>
      </c>
      <c r="B390" s="2" t="s">
        <v>198</v>
      </c>
      <c r="C390" s="14" t="s">
        <v>156</v>
      </c>
      <c r="D390" s="2" t="s">
        <v>199</v>
      </c>
      <c r="E390" s="15">
        <v>24</v>
      </c>
      <c r="F390" s="15">
        <v>273.60000000000002</v>
      </c>
      <c r="H390" s="16">
        <v>720</v>
      </c>
      <c r="I390" s="102">
        <v>14900.821315899406</v>
      </c>
      <c r="J390" s="6">
        <f>Grupe!$K$8</f>
        <v>0</v>
      </c>
      <c r="K390" s="7">
        <f t="shared" si="6"/>
        <v>14900.821315899406</v>
      </c>
      <c r="L390" s="37">
        <f>Grupe!$K$9</f>
        <v>0</v>
      </c>
      <c r="M390" s="38">
        <f>Natasa[[#This Row],[Cijena s rabat 1. (€/km) ]]*(1-Natasa[[#This Row],[Rabat grupa 2. (%)]])</f>
        <v>14900.821315899406</v>
      </c>
    </row>
    <row r="391" spans="1:13">
      <c r="A391" s="77">
        <v>1017</v>
      </c>
      <c r="B391" s="2" t="s">
        <v>198</v>
      </c>
      <c r="C391" s="14" t="s">
        <v>157</v>
      </c>
      <c r="D391" s="2" t="s">
        <v>199</v>
      </c>
      <c r="E391" s="15">
        <v>28</v>
      </c>
      <c r="F391" s="15">
        <v>345.6</v>
      </c>
      <c r="H391" s="16">
        <v>890</v>
      </c>
      <c r="I391" s="102">
        <v>18055.486032371391</v>
      </c>
      <c r="J391" s="6">
        <f>Grupe!$K$8</f>
        <v>0</v>
      </c>
      <c r="K391" s="7">
        <f t="shared" si="6"/>
        <v>18055.486032371391</v>
      </c>
      <c r="L391" s="37">
        <f>Grupe!$K$9</f>
        <v>0</v>
      </c>
      <c r="M391" s="38">
        <f>Natasa[[#This Row],[Cijena s rabat 1. (€/km) ]]*(1-Natasa[[#This Row],[Rabat grupa 2. (%)]])</f>
        <v>18055.486032371391</v>
      </c>
    </row>
    <row r="392" spans="1:13">
      <c r="A392" s="77">
        <v>1017</v>
      </c>
      <c r="B392" s="2" t="s">
        <v>198</v>
      </c>
      <c r="C392" s="14" t="s">
        <v>158</v>
      </c>
      <c r="D392" s="2" t="s">
        <v>199</v>
      </c>
      <c r="E392" s="15">
        <v>31</v>
      </c>
      <c r="F392" s="15">
        <v>432</v>
      </c>
      <c r="H392" s="16">
        <v>1090</v>
      </c>
      <c r="I392" s="102">
        <v>21572.808212641747</v>
      </c>
      <c r="J392" s="6">
        <f>Grupe!$K$8</f>
        <v>0</v>
      </c>
      <c r="K392" s="7">
        <f t="shared" si="6"/>
        <v>21572.808212641747</v>
      </c>
      <c r="L392" s="37">
        <f>Grupe!$K$9</f>
        <v>0</v>
      </c>
      <c r="M392" s="38">
        <f>Natasa[[#This Row],[Cijena s rabat 1. (€/km) ]]*(1-Natasa[[#This Row],[Rabat grupa 2. (%)]])</f>
        <v>21572.808212641747</v>
      </c>
    </row>
    <row r="393" spans="1:13">
      <c r="A393" s="77">
        <v>1017</v>
      </c>
      <c r="B393" s="2" t="s">
        <v>198</v>
      </c>
      <c r="C393" s="14" t="s">
        <v>159</v>
      </c>
      <c r="D393" s="2" t="s">
        <v>199</v>
      </c>
      <c r="E393" s="15">
        <v>18</v>
      </c>
      <c r="F393" s="15">
        <v>168</v>
      </c>
      <c r="H393" s="16">
        <v>430</v>
      </c>
      <c r="I393" s="102">
        <v>8157.5168425942165</v>
      </c>
      <c r="J393" s="6">
        <f>Grupe!$K$8</f>
        <v>0</v>
      </c>
      <c r="K393" s="7">
        <f t="shared" si="6"/>
        <v>8157.5168425942165</v>
      </c>
      <c r="L393" s="37">
        <f>Grupe!$K$9</f>
        <v>0</v>
      </c>
      <c r="M393" s="38">
        <f>Natasa[[#This Row],[Cijena s rabat 1. (€/km) ]]*(1-Natasa[[#This Row],[Rabat grupa 2. (%)]])</f>
        <v>8157.5168425942165</v>
      </c>
    </row>
    <row r="394" spans="1:13">
      <c r="A394" s="77">
        <v>1017</v>
      </c>
      <c r="B394" s="2" t="s">
        <v>198</v>
      </c>
      <c r="C394" s="14" t="s">
        <v>161</v>
      </c>
      <c r="D394" s="2" t="s">
        <v>199</v>
      </c>
      <c r="E394" s="15">
        <v>25</v>
      </c>
      <c r="F394" s="15">
        <v>288</v>
      </c>
      <c r="H394" s="16">
        <v>650</v>
      </c>
      <c r="I394" s="102">
        <v>13509.369875300648</v>
      </c>
      <c r="J394" s="6">
        <f>Grupe!$K$8</f>
        <v>0</v>
      </c>
      <c r="K394" s="7">
        <f t="shared" si="6"/>
        <v>13509.369875300648</v>
      </c>
      <c r="L394" s="37">
        <f>Grupe!$K$9</f>
        <v>0</v>
      </c>
      <c r="M394" s="38">
        <f>Natasa[[#This Row],[Cijena s rabat 1. (€/km) ]]*(1-Natasa[[#This Row],[Rabat grupa 2. (%)]])</f>
        <v>13509.369875300648</v>
      </c>
    </row>
    <row r="395" spans="1:13">
      <c r="A395" s="77">
        <v>1017</v>
      </c>
      <c r="B395" s="2" t="s">
        <v>198</v>
      </c>
      <c r="C395" s="14" t="s">
        <v>164</v>
      </c>
      <c r="D395" s="2" t="s">
        <v>199</v>
      </c>
      <c r="E395" s="15">
        <v>26</v>
      </c>
      <c r="F395" s="15">
        <v>456</v>
      </c>
      <c r="H395" s="16">
        <v>950</v>
      </c>
      <c r="I395" s="102">
        <v>21310.298835080586</v>
      </c>
      <c r="J395" s="6">
        <f>Grupe!$K$8</f>
        <v>0</v>
      </c>
      <c r="K395" s="7">
        <f t="shared" si="6"/>
        <v>21310.298835080586</v>
      </c>
      <c r="L395" s="37">
        <f>Grupe!$K$9</f>
        <v>0</v>
      </c>
      <c r="M395" s="38">
        <f>Natasa[[#This Row],[Cijena s rabat 1. (€/km) ]]*(1-Natasa[[#This Row],[Rabat grupa 2. (%)]])</f>
        <v>21310.298835080586</v>
      </c>
    </row>
    <row r="396" spans="1:13">
      <c r="A396" s="77">
        <v>1017</v>
      </c>
      <c r="B396" s="2" t="s">
        <v>198</v>
      </c>
      <c r="C396" s="14" t="s">
        <v>165</v>
      </c>
      <c r="D396" s="2" t="s">
        <v>199</v>
      </c>
      <c r="E396" s="15">
        <v>30.5</v>
      </c>
      <c r="F396" s="15">
        <v>576</v>
      </c>
      <c r="H396" s="16">
        <v>1210</v>
      </c>
      <c r="I396" s="102">
        <v>26112.854788728397</v>
      </c>
      <c r="J396" s="6">
        <f>Grupe!$K$8</f>
        <v>0</v>
      </c>
      <c r="K396" s="7">
        <f t="shared" si="6"/>
        <v>26112.854788728397</v>
      </c>
      <c r="L396" s="37">
        <f>Grupe!$K$9</f>
        <v>0</v>
      </c>
      <c r="M396" s="38">
        <f>Natasa[[#This Row],[Cijena s rabat 1. (€/km) ]]*(1-Natasa[[#This Row],[Rabat grupa 2. (%)]])</f>
        <v>26112.854788728397</v>
      </c>
    </row>
    <row r="397" spans="1:13">
      <c r="A397" s="77">
        <v>1017</v>
      </c>
      <c r="B397" s="2" t="s">
        <v>198</v>
      </c>
      <c r="C397" s="14" t="s">
        <v>166</v>
      </c>
      <c r="D397" s="2" t="s">
        <v>199</v>
      </c>
      <c r="E397" s="15">
        <v>32.5</v>
      </c>
      <c r="F397" s="15">
        <v>720</v>
      </c>
      <c r="H397" s="16">
        <v>1470</v>
      </c>
      <c r="I397" s="102">
        <v>31299.311739618839</v>
      </c>
      <c r="J397" s="6">
        <f>Grupe!$K$8</f>
        <v>0</v>
      </c>
      <c r="K397" s="7">
        <f t="shared" si="6"/>
        <v>31299.311739618839</v>
      </c>
      <c r="L397" s="37">
        <f>Grupe!$K$9</f>
        <v>0</v>
      </c>
      <c r="M397" s="38">
        <f>Natasa[[#This Row],[Cijena s rabat 1. (€/km) ]]*(1-Natasa[[#This Row],[Rabat grupa 2. (%)]])</f>
        <v>31299.311739618839</v>
      </c>
    </row>
    <row r="398" spans="1:13">
      <c r="A398" s="77">
        <v>1018</v>
      </c>
      <c r="B398" s="2" t="s">
        <v>200</v>
      </c>
      <c r="C398" s="14" t="s">
        <v>112</v>
      </c>
      <c r="D398" s="2" t="s">
        <v>201</v>
      </c>
      <c r="E398" s="15">
        <v>11</v>
      </c>
      <c r="F398" s="15">
        <v>153.6</v>
      </c>
      <c r="H398" s="16">
        <v>250</v>
      </c>
      <c r="I398" s="102">
        <v>4884.5381557547544</v>
      </c>
      <c r="J398" s="6">
        <f>Grupe!$K$8</f>
        <v>0</v>
      </c>
      <c r="K398" s="7">
        <f t="shared" si="6"/>
        <v>4884.5381557547544</v>
      </c>
      <c r="L398" s="37">
        <f>Grupe!$K$9</f>
        <v>0</v>
      </c>
      <c r="M398" s="38">
        <f>Natasa[[#This Row],[Cijena s rabat 1. (€/km) ]]*(1-Natasa[[#This Row],[Rabat grupa 2. (%)]])</f>
        <v>4884.5381557547544</v>
      </c>
    </row>
    <row r="399" spans="1:13">
      <c r="A399" s="77">
        <v>1018</v>
      </c>
      <c r="B399" s="2" t="s">
        <v>200</v>
      </c>
      <c r="C399" s="14" t="s">
        <v>113</v>
      </c>
      <c r="D399" s="2" t="s">
        <v>201</v>
      </c>
      <c r="E399" s="15">
        <v>13</v>
      </c>
      <c r="F399" s="15">
        <v>240</v>
      </c>
      <c r="H399" s="16">
        <v>355</v>
      </c>
      <c r="I399" s="102">
        <v>7204.6921059032529</v>
      </c>
      <c r="J399" s="6">
        <f>Grupe!$K$8</f>
        <v>0</v>
      </c>
      <c r="K399" s="7">
        <f t="shared" si="6"/>
        <v>7204.6921059032529</v>
      </c>
      <c r="L399" s="37">
        <f>Grupe!$K$9</f>
        <v>0</v>
      </c>
      <c r="M399" s="38">
        <f>Natasa[[#This Row],[Cijena s rabat 1. (€/km) ]]*(1-Natasa[[#This Row],[Rabat grupa 2. (%)]])</f>
        <v>7204.6921059032529</v>
      </c>
    </row>
    <row r="400" spans="1:13">
      <c r="A400" s="77">
        <v>1018</v>
      </c>
      <c r="B400" s="2" t="s">
        <v>200</v>
      </c>
      <c r="C400" s="14" t="s">
        <v>114</v>
      </c>
      <c r="D400" s="2" t="s">
        <v>201</v>
      </c>
      <c r="E400" s="15">
        <v>14</v>
      </c>
      <c r="F400" s="15">
        <v>336</v>
      </c>
      <c r="H400" s="16">
        <v>460</v>
      </c>
      <c r="I400" s="102">
        <v>9545.2925930755955</v>
      </c>
      <c r="J400" s="6">
        <f>Grupe!$K$8</f>
        <v>0</v>
      </c>
      <c r="K400" s="7">
        <f t="shared" si="6"/>
        <v>9545.2925930755955</v>
      </c>
      <c r="L400" s="37">
        <f>Grupe!$K$9</f>
        <v>0</v>
      </c>
      <c r="M400" s="38">
        <f>Natasa[[#This Row],[Cijena s rabat 1. (€/km) ]]*(1-Natasa[[#This Row],[Rabat grupa 2. (%)]])</f>
        <v>9545.2925930755955</v>
      </c>
    </row>
    <row r="401" spans="1:13">
      <c r="A401" s="77">
        <v>1018</v>
      </c>
      <c r="B401" s="2" t="s">
        <v>200</v>
      </c>
      <c r="C401" s="14" t="s">
        <v>115</v>
      </c>
      <c r="D401" s="2" t="s">
        <v>201</v>
      </c>
      <c r="E401" s="15">
        <v>16</v>
      </c>
      <c r="F401" s="15">
        <v>480</v>
      </c>
      <c r="H401" s="16">
        <v>610</v>
      </c>
      <c r="I401" s="102">
        <v>12379.597879847914</v>
      </c>
      <c r="J401" s="6">
        <f>Grupe!$K$8</f>
        <v>0</v>
      </c>
      <c r="K401" s="7">
        <f t="shared" si="6"/>
        <v>12379.597879847914</v>
      </c>
      <c r="L401" s="37">
        <f>Grupe!$K$9</f>
        <v>0</v>
      </c>
      <c r="M401" s="38">
        <f>Natasa[[#This Row],[Cijena s rabat 1. (€/km) ]]*(1-Natasa[[#This Row],[Rabat grupa 2. (%)]])</f>
        <v>12379.597879847914</v>
      </c>
    </row>
    <row r="402" spans="1:13">
      <c r="A402" s="77">
        <v>1018</v>
      </c>
      <c r="B402" s="2" t="s">
        <v>200</v>
      </c>
      <c r="C402" s="14" t="s">
        <v>116</v>
      </c>
      <c r="D402" s="2" t="s">
        <v>201</v>
      </c>
      <c r="E402" s="15">
        <v>18</v>
      </c>
      <c r="F402" s="15">
        <v>672</v>
      </c>
      <c r="H402" s="16">
        <v>810</v>
      </c>
      <c r="I402" s="102">
        <v>19262.482403825677</v>
      </c>
      <c r="J402" s="6">
        <f>Grupe!$K$8</f>
        <v>0</v>
      </c>
      <c r="K402" s="7">
        <f t="shared" si="6"/>
        <v>19262.482403825677</v>
      </c>
      <c r="L402" s="37">
        <f>Grupe!$K$9</f>
        <v>0</v>
      </c>
      <c r="M402" s="38">
        <f>Natasa[[#This Row],[Cijena s rabat 1. (€/km) ]]*(1-Natasa[[#This Row],[Rabat grupa 2. (%)]])</f>
        <v>19262.482403825677</v>
      </c>
    </row>
    <row r="403" spans="1:13">
      <c r="A403" s="77">
        <v>1018</v>
      </c>
      <c r="B403" s="2" t="s">
        <v>200</v>
      </c>
      <c r="C403" s="14" t="s">
        <v>117</v>
      </c>
      <c r="D403" s="2" t="s">
        <v>201</v>
      </c>
      <c r="E403" s="15">
        <v>20</v>
      </c>
      <c r="F403" s="15">
        <v>912</v>
      </c>
      <c r="H403" s="16">
        <v>1100</v>
      </c>
      <c r="I403" s="102">
        <v>24321.457496082898</v>
      </c>
      <c r="J403" s="6">
        <f>Grupe!$K$8</f>
        <v>0</v>
      </c>
      <c r="K403" s="7">
        <f t="shared" si="6"/>
        <v>24321.457496082898</v>
      </c>
      <c r="L403" s="37">
        <f>Grupe!$K$9</f>
        <v>0</v>
      </c>
      <c r="M403" s="38">
        <f>Natasa[[#This Row],[Cijena s rabat 1. (€/km) ]]*(1-Natasa[[#This Row],[Rabat grupa 2. (%)]])</f>
        <v>24321.457496082898</v>
      </c>
    </row>
    <row r="404" spans="1:13">
      <c r="A404" s="77">
        <v>1018</v>
      </c>
      <c r="B404" s="2" t="s">
        <v>200</v>
      </c>
      <c r="C404" s="14" t="s">
        <v>118</v>
      </c>
      <c r="D404" s="2" t="s">
        <v>201</v>
      </c>
      <c r="E404" s="15">
        <v>21</v>
      </c>
      <c r="F404" s="15">
        <v>1152</v>
      </c>
      <c r="H404" s="16">
        <v>1350</v>
      </c>
      <c r="I404" s="102">
        <v>32286.694849952906</v>
      </c>
      <c r="J404" s="6">
        <f>Grupe!$K$8</f>
        <v>0</v>
      </c>
      <c r="K404" s="7">
        <f t="shared" si="6"/>
        <v>32286.694849952906</v>
      </c>
      <c r="L404" s="37">
        <f>Grupe!$K$9</f>
        <v>0</v>
      </c>
      <c r="M404" s="38">
        <f>Natasa[[#This Row],[Cijena s rabat 1. (€/km) ]]*(1-Natasa[[#This Row],[Rabat grupa 2. (%)]])</f>
        <v>32286.694849952906</v>
      </c>
    </row>
    <row r="405" spans="1:13">
      <c r="A405" s="77">
        <v>1018</v>
      </c>
      <c r="B405" s="2" t="s">
        <v>200</v>
      </c>
      <c r="C405" s="14" t="s">
        <v>119</v>
      </c>
      <c r="D405" s="2" t="s">
        <v>201</v>
      </c>
      <c r="E405" s="15">
        <v>24</v>
      </c>
      <c r="F405" s="15">
        <v>1440</v>
      </c>
      <c r="H405" s="16">
        <v>1650</v>
      </c>
      <c r="I405" s="102">
        <v>36362.257952723536</v>
      </c>
      <c r="J405" s="6">
        <f>Grupe!$K$8</f>
        <v>0</v>
      </c>
      <c r="K405" s="7">
        <f t="shared" si="6"/>
        <v>36362.257952723536</v>
      </c>
      <c r="L405" s="37">
        <f>Grupe!$K$9</f>
        <v>0</v>
      </c>
      <c r="M405" s="38">
        <f>Natasa[[#This Row],[Cijena s rabat 1. (€/km) ]]*(1-Natasa[[#This Row],[Rabat grupa 2. (%)]])</f>
        <v>36362.257952723536</v>
      </c>
    </row>
    <row r="406" spans="1:13">
      <c r="A406" s="77">
        <v>1018</v>
      </c>
      <c r="B406" s="2" t="s">
        <v>200</v>
      </c>
      <c r="C406" s="14" t="s">
        <v>120</v>
      </c>
      <c r="D406" s="2" t="s">
        <v>201</v>
      </c>
      <c r="E406" s="15">
        <v>26</v>
      </c>
      <c r="F406" s="15">
        <v>1776</v>
      </c>
      <c r="H406" s="16">
        <v>2050</v>
      </c>
      <c r="I406" s="102">
        <v>45497.795550179704</v>
      </c>
      <c r="J406" s="6">
        <f>Grupe!$K$8</f>
        <v>0</v>
      </c>
      <c r="K406" s="7">
        <f t="shared" si="6"/>
        <v>45497.795550179704</v>
      </c>
      <c r="L406" s="37">
        <f>Grupe!$K$9</f>
        <v>0</v>
      </c>
      <c r="M406" s="38">
        <f>Natasa[[#This Row],[Cijena s rabat 1. (€/km) ]]*(1-Natasa[[#This Row],[Rabat grupa 2. (%)]])</f>
        <v>45497.795550179704</v>
      </c>
    </row>
    <row r="407" spans="1:13">
      <c r="A407" s="77">
        <v>1018</v>
      </c>
      <c r="B407" s="2" t="s">
        <v>200</v>
      </c>
      <c r="C407" s="14" t="s">
        <v>121</v>
      </c>
      <c r="D407" s="2" t="s">
        <v>201</v>
      </c>
      <c r="E407" s="15">
        <v>29</v>
      </c>
      <c r="F407" s="15">
        <v>2304</v>
      </c>
      <c r="H407" s="16">
        <v>2650</v>
      </c>
      <c r="I407" s="102">
        <v>63861.815170927715</v>
      </c>
      <c r="J407" s="6">
        <f>Grupe!$K$8</f>
        <v>0</v>
      </c>
      <c r="K407" s="7">
        <f t="shared" si="6"/>
        <v>63861.815170927715</v>
      </c>
      <c r="L407" s="37">
        <f>Grupe!$K$9</f>
        <v>0</v>
      </c>
      <c r="M407" s="38">
        <f>Natasa[[#This Row],[Cijena s rabat 1. (€/km) ]]*(1-Natasa[[#This Row],[Rabat grupa 2. (%)]])</f>
        <v>63861.815170927715</v>
      </c>
    </row>
    <row r="408" spans="1:13">
      <c r="A408" s="77">
        <v>1018</v>
      </c>
      <c r="B408" s="2" t="s">
        <v>200</v>
      </c>
      <c r="C408" s="14" t="s">
        <v>122</v>
      </c>
      <c r="D408" s="2" t="s">
        <v>201</v>
      </c>
      <c r="E408" s="15">
        <v>32</v>
      </c>
      <c r="F408" s="15">
        <v>2880</v>
      </c>
      <c r="H408" s="16">
        <v>3275</v>
      </c>
      <c r="I408" s="102">
        <v>94762.946846212391</v>
      </c>
      <c r="J408" s="6">
        <f>Grupe!$K$8</f>
        <v>0</v>
      </c>
      <c r="K408" s="7">
        <f t="shared" si="6"/>
        <v>94762.946846212391</v>
      </c>
      <c r="L408" s="37">
        <f>Grupe!$K$9</f>
        <v>0</v>
      </c>
      <c r="M408" s="38">
        <f>Natasa[[#This Row],[Cijena s rabat 1. (€/km) ]]*(1-Natasa[[#This Row],[Rabat grupa 2. (%)]])</f>
        <v>94762.946846212391</v>
      </c>
    </row>
    <row r="409" spans="1:13">
      <c r="A409" s="77">
        <v>1018</v>
      </c>
      <c r="B409" s="2" t="s">
        <v>200</v>
      </c>
      <c r="C409" s="14" t="s">
        <v>123</v>
      </c>
      <c r="D409" s="2" t="s">
        <v>201</v>
      </c>
      <c r="E409" s="15">
        <v>13</v>
      </c>
      <c r="F409" s="15">
        <v>28.8</v>
      </c>
      <c r="H409" s="16">
        <v>200</v>
      </c>
      <c r="I409" s="102">
        <v>1585.0522513472827</v>
      </c>
      <c r="J409" s="6">
        <f>Grupe!$K$8</f>
        <v>0</v>
      </c>
      <c r="K409" s="7">
        <f t="shared" si="6"/>
        <v>1585.0522513472827</v>
      </c>
      <c r="L409" s="37">
        <f>Grupe!$K$9</f>
        <v>0</v>
      </c>
      <c r="M409" s="38">
        <f>Natasa[[#This Row],[Cijena s rabat 1. (€/km) ]]*(1-Natasa[[#This Row],[Rabat grupa 2. (%)]])</f>
        <v>1585.0522513472827</v>
      </c>
    </row>
    <row r="410" spans="1:13">
      <c r="A410" s="77">
        <v>1018</v>
      </c>
      <c r="B410" s="2" t="s">
        <v>200</v>
      </c>
      <c r="C410" s="14" t="s">
        <v>124</v>
      </c>
      <c r="D410" s="2" t="s">
        <v>201</v>
      </c>
      <c r="E410" s="15">
        <v>13.5</v>
      </c>
      <c r="F410" s="15">
        <v>43.2</v>
      </c>
      <c r="H410" s="16">
        <v>210</v>
      </c>
      <c r="I410" s="102">
        <v>1994.8072469666931</v>
      </c>
      <c r="J410" s="6">
        <f>Grupe!$K$8</f>
        <v>0</v>
      </c>
      <c r="K410" s="7">
        <f t="shared" si="6"/>
        <v>1994.8072469666931</v>
      </c>
      <c r="L410" s="37">
        <f>Grupe!$K$9</f>
        <v>0</v>
      </c>
      <c r="M410" s="38">
        <f>Natasa[[#This Row],[Cijena s rabat 1. (€/km) ]]*(1-Natasa[[#This Row],[Rabat grupa 2. (%)]])</f>
        <v>1994.8072469666931</v>
      </c>
    </row>
    <row r="411" spans="1:13">
      <c r="A411" s="77">
        <v>1018</v>
      </c>
      <c r="B411" s="2" t="s">
        <v>200</v>
      </c>
      <c r="C411" s="14" t="s">
        <v>125</v>
      </c>
      <c r="D411" s="2" t="s">
        <v>201</v>
      </c>
      <c r="E411" s="15">
        <v>14.6</v>
      </c>
      <c r="F411" s="15">
        <v>72</v>
      </c>
      <c r="H411" s="16">
        <v>243</v>
      </c>
      <c r="I411" s="102">
        <v>2923.252102894578</v>
      </c>
      <c r="J411" s="6">
        <f>Grupe!$K$8</f>
        <v>0</v>
      </c>
      <c r="K411" s="7">
        <f t="shared" si="6"/>
        <v>2923.252102894578</v>
      </c>
      <c r="L411" s="37">
        <f>Grupe!$K$9</f>
        <v>0</v>
      </c>
      <c r="M411" s="38">
        <f>Natasa[[#This Row],[Cijena s rabat 1. (€/km) ]]*(1-Natasa[[#This Row],[Rabat grupa 2. (%)]])</f>
        <v>2923.252102894578</v>
      </c>
    </row>
    <row r="412" spans="1:13">
      <c r="A412" s="77">
        <v>1018</v>
      </c>
      <c r="B412" s="2" t="s">
        <v>200</v>
      </c>
      <c r="C412" s="14" t="s">
        <v>126</v>
      </c>
      <c r="D412" s="2" t="s">
        <v>201</v>
      </c>
      <c r="E412" s="15">
        <v>15.5</v>
      </c>
      <c r="F412" s="15">
        <v>115.2</v>
      </c>
      <c r="H412" s="16">
        <v>302</v>
      </c>
      <c r="I412" s="102">
        <v>4350.3987705641366</v>
      </c>
      <c r="J412" s="6">
        <f>Grupe!$K$8</f>
        <v>0</v>
      </c>
      <c r="K412" s="7">
        <f t="shared" si="6"/>
        <v>4350.3987705641366</v>
      </c>
      <c r="L412" s="37">
        <f>Grupe!$K$9</f>
        <v>0</v>
      </c>
      <c r="M412" s="38">
        <f>Natasa[[#This Row],[Cijena s rabat 1. (€/km) ]]*(1-Natasa[[#This Row],[Rabat grupa 2. (%)]])</f>
        <v>4350.3987705641366</v>
      </c>
    </row>
    <row r="413" spans="1:13">
      <c r="A413" s="77">
        <v>1018</v>
      </c>
      <c r="B413" s="2" t="s">
        <v>200</v>
      </c>
      <c r="C413" s="14" t="s">
        <v>127</v>
      </c>
      <c r="D413" s="2" t="s">
        <v>201</v>
      </c>
      <c r="E413" s="15">
        <v>16.5</v>
      </c>
      <c r="F413" s="15">
        <v>172.8</v>
      </c>
      <c r="H413" s="16">
        <v>399</v>
      </c>
      <c r="I413" s="102">
        <v>6127.3362881527046</v>
      </c>
      <c r="J413" s="6">
        <f>Grupe!$K$8</f>
        <v>0</v>
      </c>
      <c r="K413" s="7">
        <f t="shared" si="6"/>
        <v>6127.3362881527046</v>
      </c>
      <c r="L413" s="37">
        <f>Grupe!$K$9</f>
        <v>0</v>
      </c>
      <c r="M413" s="38">
        <f>Natasa[[#This Row],[Cijena s rabat 1. (€/km) ]]*(1-Natasa[[#This Row],[Rabat grupa 2. (%)]])</f>
        <v>6127.3362881527046</v>
      </c>
    </row>
    <row r="414" spans="1:13">
      <c r="A414" s="77">
        <v>1018</v>
      </c>
      <c r="B414" s="2" t="s">
        <v>200</v>
      </c>
      <c r="C414" s="14" t="s">
        <v>128</v>
      </c>
      <c r="D414" s="2" t="s">
        <v>201</v>
      </c>
      <c r="E414" s="15">
        <v>15</v>
      </c>
      <c r="F414" s="15">
        <v>57.6</v>
      </c>
      <c r="H414" s="16">
        <v>245</v>
      </c>
      <c r="I414" s="102">
        <v>2850.2957256257564</v>
      </c>
      <c r="J414" s="6">
        <f>Grupe!$K$8</f>
        <v>0</v>
      </c>
      <c r="K414" s="7">
        <f t="shared" si="6"/>
        <v>2850.2957256257564</v>
      </c>
      <c r="L414" s="37">
        <f>Grupe!$K$9</f>
        <v>0</v>
      </c>
      <c r="M414" s="38">
        <f>Natasa[[#This Row],[Cijena s rabat 1. (€/km) ]]*(1-Natasa[[#This Row],[Rabat grupa 2. (%)]])</f>
        <v>2850.2957256257564</v>
      </c>
    </row>
    <row r="415" spans="1:13">
      <c r="A415" s="77">
        <v>1018</v>
      </c>
      <c r="B415" s="2" t="s">
        <v>200</v>
      </c>
      <c r="C415" s="14" t="s">
        <v>129</v>
      </c>
      <c r="D415" s="2" t="s">
        <v>201</v>
      </c>
      <c r="E415" s="15">
        <v>16</v>
      </c>
      <c r="F415" s="15">
        <v>96</v>
      </c>
      <c r="H415" s="16">
        <v>299</v>
      </c>
      <c r="I415" s="102">
        <v>3754.7549232734805</v>
      </c>
      <c r="J415" s="6">
        <f>Grupe!$K$8</f>
        <v>0</v>
      </c>
      <c r="K415" s="7">
        <f t="shared" si="6"/>
        <v>3754.7549232734805</v>
      </c>
      <c r="L415" s="37">
        <f>Grupe!$K$9</f>
        <v>0</v>
      </c>
      <c r="M415" s="38">
        <f>Natasa[[#This Row],[Cijena s rabat 1. (€/km) ]]*(1-Natasa[[#This Row],[Rabat grupa 2. (%)]])</f>
        <v>3754.7549232734805</v>
      </c>
    </row>
    <row r="416" spans="1:13">
      <c r="A416" s="77">
        <v>1018</v>
      </c>
      <c r="B416" s="2" t="s">
        <v>200</v>
      </c>
      <c r="C416" s="14" t="s">
        <v>130</v>
      </c>
      <c r="D416" s="2" t="s">
        <v>201</v>
      </c>
      <c r="E416" s="15">
        <v>17</v>
      </c>
      <c r="F416" s="15">
        <v>153.6</v>
      </c>
      <c r="H416" s="16">
        <v>376</v>
      </c>
      <c r="I416" s="102">
        <v>5794.5352795154758</v>
      </c>
      <c r="J416" s="6">
        <f>Grupe!$K$8</f>
        <v>0</v>
      </c>
      <c r="K416" s="7">
        <f t="shared" si="6"/>
        <v>5794.5352795154758</v>
      </c>
      <c r="L416" s="37">
        <f>Grupe!$K$9</f>
        <v>0</v>
      </c>
      <c r="M416" s="38">
        <f>Natasa[[#This Row],[Cijena s rabat 1. (€/km) ]]*(1-Natasa[[#This Row],[Rabat grupa 2. (%)]])</f>
        <v>5794.5352795154758</v>
      </c>
    </row>
    <row r="417" spans="1:13">
      <c r="A417" s="77">
        <v>1018</v>
      </c>
      <c r="B417" s="2" t="s">
        <v>200</v>
      </c>
      <c r="C417" s="14" t="s">
        <v>131</v>
      </c>
      <c r="D417" s="2" t="s">
        <v>201</v>
      </c>
      <c r="E417" s="15">
        <v>18.5</v>
      </c>
      <c r="F417" s="15">
        <v>230.4</v>
      </c>
      <c r="H417" s="16">
        <v>474</v>
      </c>
      <c r="I417" s="102">
        <v>7939.2528907331725</v>
      </c>
      <c r="J417" s="6">
        <f>Grupe!$K$8</f>
        <v>0</v>
      </c>
      <c r="K417" s="7">
        <f t="shared" si="6"/>
        <v>7939.2528907331725</v>
      </c>
      <c r="L417" s="37">
        <f>Grupe!$K$9</f>
        <v>0</v>
      </c>
      <c r="M417" s="38">
        <f>Natasa[[#This Row],[Cijena s rabat 1. (€/km) ]]*(1-Natasa[[#This Row],[Rabat grupa 2. (%)]])</f>
        <v>7939.2528907331725</v>
      </c>
    </row>
    <row r="418" spans="1:13">
      <c r="A418" s="77">
        <v>1018</v>
      </c>
      <c r="B418" s="2" t="s">
        <v>200</v>
      </c>
      <c r="C418" s="14" t="s">
        <v>132</v>
      </c>
      <c r="D418" s="2" t="s">
        <v>201</v>
      </c>
      <c r="E418" s="15">
        <v>20.5</v>
      </c>
      <c r="F418" s="15">
        <v>384</v>
      </c>
      <c r="H418" s="16">
        <v>657</v>
      </c>
      <c r="I418" s="102">
        <v>13289.054089637337</v>
      </c>
      <c r="J418" s="6">
        <f>Grupe!$K$8</f>
        <v>0</v>
      </c>
      <c r="K418" s="7">
        <f t="shared" si="6"/>
        <v>13289.054089637337</v>
      </c>
      <c r="L418" s="37">
        <f>Grupe!$K$9</f>
        <v>0</v>
      </c>
      <c r="M418" s="38">
        <f>Natasa[[#This Row],[Cijena s rabat 1. (€/km) ]]*(1-Natasa[[#This Row],[Rabat grupa 2. (%)]])</f>
        <v>13289.054089637337</v>
      </c>
    </row>
    <row r="419" spans="1:13">
      <c r="A419" s="77">
        <v>1018</v>
      </c>
      <c r="B419" s="2" t="s">
        <v>200</v>
      </c>
      <c r="C419" s="14" t="s">
        <v>133</v>
      </c>
      <c r="D419" s="2" t="s">
        <v>201</v>
      </c>
      <c r="E419" s="15">
        <v>24</v>
      </c>
      <c r="F419" s="15">
        <v>614.4</v>
      </c>
      <c r="H419" s="16">
        <v>973</v>
      </c>
      <c r="I419" s="102">
        <v>20098.982236346277</v>
      </c>
      <c r="J419" s="6">
        <f>Grupe!$K$8</f>
        <v>0</v>
      </c>
      <c r="K419" s="7">
        <f t="shared" si="6"/>
        <v>20098.982236346277</v>
      </c>
      <c r="L419" s="37">
        <f>Grupe!$K$9</f>
        <v>0</v>
      </c>
      <c r="M419" s="38">
        <f>Natasa[[#This Row],[Cijena s rabat 1. (€/km) ]]*(1-Natasa[[#This Row],[Rabat grupa 2. (%)]])</f>
        <v>20098.982236346277</v>
      </c>
    </row>
    <row r="420" spans="1:13">
      <c r="A420" s="77">
        <v>1018</v>
      </c>
      <c r="B420" s="2" t="s">
        <v>200</v>
      </c>
      <c r="C420" s="14" t="s">
        <v>134</v>
      </c>
      <c r="D420" s="2" t="s">
        <v>201</v>
      </c>
      <c r="E420" s="15">
        <v>26.5</v>
      </c>
      <c r="F420" s="15">
        <v>960</v>
      </c>
      <c r="H420" s="16">
        <v>1422</v>
      </c>
      <c r="I420" s="102">
        <v>31588.112552543225</v>
      </c>
      <c r="J420" s="6">
        <f>Grupe!$K$8</f>
        <v>0</v>
      </c>
      <c r="K420" s="7">
        <f t="shared" si="6"/>
        <v>31588.112552543225</v>
      </c>
      <c r="L420" s="37">
        <f>Grupe!$K$9</f>
        <v>0</v>
      </c>
      <c r="M420" s="38">
        <f>Natasa[[#This Row],[Cijena s rabat 1. (€/km) ]]*(1-Natasa[[#This Row],[Rabat grupa 2. (%)]])</f>
        <v>31588.112552543225</v>
      </c>
    </row>
    <row r="421" spans="1:13">
      <c r="A421" s="77">
        <v>1018</v>
      </c>
      <c r="B421" s="2" t="s">
        <v>200</v>
      </c>
      <c r="C421" s="14" t="s">
        <v>135</v>
      </c>
      <c r="D421" s="2" t="s">
        <v>201</v>
      </c>
      <c r="E421" s="15">
        <v>30</v>
      </c>
      <c r="F421" s="15">
        <v>1344</v>
      </c>
      <c r="H421" s="16">
        <v>1858</v>
      </c>
      <c r="I421" s="102">
        <v>41170.383035467406</v>
      </c>
      <c r="J421" s="6">
        <f>Grupe!$K$8</f>
        <v>0</v>
      </c>
      <c r="K421" s="7">
        <f t="shared" si="6"/>
        <v>41170.383035467406</v>
      </c>
      <c r="L421" s="37">
        <f>Grupe!$K$9</f>
        <v>0</v>
      </c>
      <c r="M421" s="38">
        <f>Natasa[[#This Row],[Cijena s rabat 1. (€/km) ]]*(1-Natasa[[#This Row],[Rabat grupa 2. (%)]])</f>
        <v>41170.383035467406</v>
      </c>
    </row>
    <row r="422" spans="1:13">
      <c r="A422" s="77">
        <v>1018</v>
      </c>
      <c r="B422" s="2" t="s">
        <v>200</v>
      </c>
      <c r="C422" s="14" t="s">
        <v>136</v>
      </c>
      <c r="D422" s="2" t="s">
        <v>201</v>
      </c>
      <c r="E422" s="15">
        <v>35</v>
      </c>
      <c r="F422" s="15">
        <v>1920</v>
      </c>
      <c r="H422" s="16">
        <v>2900</v>
      </c>
      <c r="I422" s="102">
        <v>53266.150625666749</v>
      </c>
      <c r="J422" s="6">
        <f>Grupe!$K$8</f>
        <v>0</v>
      </c>
      <c r="K422" s="7">
        <f t="shared" si="6"/>
        <v>53266.150625666749</v>
      </c>
      <c r="L422" s="37">
        <f>Grupe!$K$9</f>
        <v>0</v>
      </c>
      <c r="M422" s="38">
        <f>Natasa[[#This Row],[Cijena s rabat 1. (€/km) ]]*(1-Natasa[[#This Row],[Rabat grupa 2. (%)]])</f>
        <v>53266.150625666749</v>
      </c>
    </row>
    <row r="423" spans="1:13">
      <c r="A423" s="77">
        <v>1018</v>
      </c>
      <c r="B423" s="2" t="s">
        <v>200</v>
      </c>
      <c r="C423" s="14" t="s">
        <v>137</v>
      </c>
      <c r="D423" s="2" t="s">
        <v>201</v>
      </c>
      <c r="E423" s="15">
        <v>40.5</v>
      </c>
      <c r="F423" s="15">
        <v>2688</v>
      </c>
      <c r="H423" s="16">
        <v>3900</v>
      </c>
      <c r="I423" s="102">
        <v>76158.462649223395</v>
      </c>
      <c r="J423" s="6">
        <f>Grupe!$K$8</f>
        <v>0</v>
      </c>
      <c r="K423" s="7">
        <f t="shared" si="6"/>
        <v>76158.462649223395</v>
      </c>
      <c r="L423" s="37">
        <f>Grupe!$K$9</f>
        <v>0</v>
      </c>
      <c r="M423" s="38">
        <f>Natasa[[#This Row],[Cijena s rabat 1. (€/km) ]]*(1-Natasa[[#This Row],[Rabat grupa 2. (%)]])</f>
        <v>76158.462649223395</v>
      </c>
    </row>
    <row r="424" spans="1:13">
      <c r="A424" s="77">
        <v>1018</v>
      </c>
      <c r="B424" s="2" t="s">
        <v>200</v>
      </c>
      <c r="C424" s="14" t="s">
        <v>138</v>
      </c>
      <c r="D424" s="2" t="s">
        <v>201</v>
      </c>
      <c r="E424" s="15">
        <v>45.5</v>
      </c>
      <c r="F424" s="15">
        <v>3648</v>
      </c>
      <c r="H424" s="16">
        <v>5200</v>
      </c>
      <c r="I424" s="102">
        <v>102670.61026822761</v>
      </c>
      <c r="J424" s="6">
        <f>Grupe!$K$8</f>
        <v>0</v>
      </c>
      <c r="K424" s="7">
        <f t="shared" si="6"/>
        <v>102670.61026822761</v>
      </c>
      <c r="L424" s="37">
        <f>Grupe!$K$9</f>
        <v>0</v>
      </c>
      <c r="M424" s="38">
        <f>Natasa[[#This Row],[Cijena s rabat 1. (€/km) ]]*(1-Natasa[[#This Row],[Rabat grupa 2. (%)]])</f>
        <v>102670.61026822761</v>
      </c>
    </row>
    <row r="425" spans="1:13">
      <c r="A425" s="77">
        <v>1018</v>
      </c>
      <c r="B425" s="2" t="s">
        <v>200</v>
      </c>
      <c r="C425" s="14" t="s">
        <v>139</v>
      </c>
      <c r="D425" s="2" t="s">
        <v>201</v>
      </c>
      <c r="E425" s="15">
        <v>50</v>
      </c>
      <c r="F425" s="15">
        <v>4608</v>
      </c>
      <c r="H425" s="16">
        <v>6300</v>
      </c>
      <c r="I425" s="102">
        <v>127675.65902529511</v>
      </c>
      <c r="J425" s="6">
        <f>Grupe!$K$8</f>
        <v>0</v>
      </c>
      <c r="K425" s="7">
        <f t="shared" si="6"/>
        <v>127675.65902529511</v>
      </c>
      <c r="L425" s="37">
        <f>Grupe!$K$9</f>
        <v>0</v>
      </c>
      <c r="M425" s="38">
        <f>Natasa[[#This Row],[Cijena s rabat 1. (€/km) ]]*(1-Natasa[[#This Row],[Rabat grupa 2. (%)]])</f>
        <v>127675.65902529511</v>
      </c>
    </row>
    <row r="426" spans="1:13">
      <c r="A426" s="77">
        <v>1018</v>
      </c>
      <c r="B426" s="2" t="s">
        <v>200</v>
      </c>
      <c r="C426" s="14" t="s">
        <v>140</v>
      </c>
      <c r="D426" s="2" t="s">
        <v>201</v>
      </c>
      <c r="E426" s="15">
        <v>55</v>
      </c>
      <c r="F426" s="15">
        <v>5760</v>
      </c>
      <c r="H426" s="16">
        <v>6800</v>
      </c>
      <c r="I426" s="102">
        <v>160888.79992631922</v>
      </c>
      <c r="J426" s="6">
        <f>Grupe!$K$8</f>
        <v>0</v>
      </c>
      <c r="K426" s="7">
        <f t="shared" si="6"/>
        <v>160888.79992631922</v>
      </c>
      <c r="L426" s="37">
        <f>Grupe!$K$9</f>
        <v>0</v>
      </c>
      <c r="M426" s="38">
        <f>Natasa[[#This Row],[Cijena s rabat 1. (€/km) ]]*(1-Natasa[[#This Row],[Rabat grupa 2. (%)]])</f>
        <v>160888.79992631922</v>
      </c>
    </row>
    <row r="427" spans="1:13">
      <c r="A427" s="77">
        <v>1018</v>
      </c>
      <c r="B427" s="2" t="s">
        <v>200</v>
      </c>
      <c r="C427" s="14" t="s">
        <v>143</v>
      </c>
      <c r="D427" s="2" t="s">
        <v>201</v>
      </c>
      <c r="E427" s="15">
        <v>15.5</v>
      </c>
      <c r="F427" s="15">
        <v>72</v>
      </c>
      <c r="H427" s="16">
        <v>290</v>
      </c>
      <c r="I427" s="102">
        <v>3260.0507212451676</v>
      </c>
      <c r="J427" s="6">
        <f>Grupe!$K$8</f>
        <v>0</v>
      </c>
      <c r="K427" s="7">
        <f t="shared" si="6"/>
        <v>3260.0507212451676</v>
      </c>
      <c r="L427" s="37">
        <f>Grupe!$K$9</f>
        <v>0</v>
      </c>
      <c r="M427" s="38">
        <f>Natasa[[#This Row],[Cijena s rabat 1. (€/km) ]]*(1-Natasa[[#This Row],[Rabat grupa 2. (%)]])</f>
        <v>3260.0507212451676</v>
      </c>
    </row>
    <row r="428" spans="1:13">
      <c r="A428" s="77">
        <v>1018</v>
      </c>
      <c r="B428" s="2" t="s">
        <v>200</v>
      </c>
      <c r="C428" s="14" t="s">
        <v>144</v>
      </c>
      <c r="D428" s="2" t="s">
        <v>201</v>
      </c>
      <c r="E428" s="15">
        <v>17</v>
      </c>
      <c r="F428" s="15">
        <v>120</v>
      </c>
      <c r="H428" s="16">
        <v>359</v>
      </c>
      <c r="I428" s="102">
        <v>4394.3724774110979</v>
      </c>
      <c r="J428" s="6">
        <f>Grupe!$K$8</f>
        <v>0</v>
      </c>
      <c r="K428" s="7">
        <f t="shared" si="6"/>
        <v>4394.3724774110979</v>
      </c>
      <c r="L428" s="37">
        <f>Grupe!$K$9</f>
        <v>0</v>
      </c>
      <c r="M428" s="38">
        <f>Natasa[[#This Row],[Cijena s rabat 1. (€/km) ]]*(1-Natasa[[#This Row],[Rabat grupa 2. (%)]])</f>
        <v>4394.3724774110979</v>
      </c>
    </row>
    <row r="429" spans="1:13">
      <c r="A429" s="77">
        <v>1018</v>
      </c>
      <c r="B429" s="2" t="s">
        <v>200</v>
      </c>
      <c r="C429" s="14" t="s">
        <v>145</v>
      </c>
      <c r="D429" s="2" t="s">
        <v>201</v>
      </c>
      <c r="E429" s="15">
        <v>18.5</v>
      </c>
      <c r="F429" s="15">
        <v>192</v>
      </c>
      <c r="H429" s="16">
        <v>457</v>
      </c>
      <c r="I429" s="102">
        <v>6583.0637954757567</v>
      </c>
      <c r="J429" s="6">
        <f>Grupe!$K$8</f>
        <v>0</v>
      </c>
      <c r="K429" s="7">
        <f t="shared" si="6"/>
        <v>6583.0637954757567</v>
      </c>
      <c r="L429" s="37">
        <f>Grupe!$K$9</f>
        <v>0</v>
      </c>
      <c r="M429" s="38">
        <f>Natasa[[#This Row],[Cijena s rabat 1. (€/km) ]]*(1-Natasa[[#This Row],[Rabat grupa 2. (%)]])</f>
        <v>6583.0637954757567</v>
      </c>
    </row>
    <row r="430" spans="1:13">
      <c r="A430" s="77">
        <v>1018</v>
      </c>
      <c r="B430" s="2" t="s">
        <v>200</v>
      </c>
      <c r="C430" s="14" t="s">
        <v>146</v>
      </c>
      <c r="D430" s="2" t="s">
        <v>201</v>
      </c>
      <c r="E430" s="15">
        <v>20</v>
      </c>
      <c r="F430" s="15">
        <v>288</v>
      </c>
      <c r="H430" s="16">
        <v>577</v>
      </c>
      <c r="I430" s="102">
        <v>9128.5417804578028</v>
      </c>
      <c r="J430" s="6">
        <f>Grupe!$K$8</f>
        <v>0</v>
      </c>
      <c r="K430" s="7">
        <f t="shared" si="6"/>
        <v>9128.5417804578028</v>
      </c>
      <c r="L430" s="37">
        <f>Grupe!$K$9</f>
        <v>0</v>
      </c>
      <c r="M430" s="38">
        <f>Natasa[[#This Row],[Cijena s rabat 1. (€/km) ]]*(1-Natasa[[#This Row],[Rabat grupa 2. (%)]])</f>
        <v>9128.5417804578028</v>
      </c>
    </row>
    <row r="431" spans="1:13">
      <c r="A431" s="77">
        <v>1018</v>
      </c>
      <c r="B431" s="2" t="s">
        <v>200</v>
      </c>
      <c r="C431" s="14" t="s">
        <v>147</v>
      </c>
      <c r="D431" s="2" t="s">
        <v>201</v>
      </c>
      <c r="E431" s="15">
        <v>22</v>
      </c>
      <c r="F431" s="15">
        <v>480</v>
      </c>
      <c r="H431" s="16">
        <v>807</v>
      </c>
      <c r="I431" s="102">
        <v>14948.062120681781</v>
      </c>
      <c r="J431" s="6">
        <f>Grupe!$K$8</f>
        <v>0</v>
      </c>
      <c r="K431" s="7">
        <f t="shared" si="6"/>
        <v>14948.062120681781</v>
      </c>
      <c r="L431" s="37">
        <f>Grupe!$K$9</f>
        <v>0</v>
      </c>
      <c r="M431" s="38">
        <f>Natasa[[#This Row],[Cijena s rabat 1. (€/km) ]]*(1-Natasa[[#This Row],[Rabat grupa 2. (%)]])</f>
        <v>14948.062120681781</v>
      </c>
    </row>
    <row r="432" spans="1:13">
      <c r="A432" s="77">
        <v>1018</v>
      </c>
      <c r="B432" s="2" t="s">
        <v>200</v>
      </c>
      <c r="C432" s="14" t="s">
        <v>148</v>
      </c>
      <c r="D432" s="2" t="s">
        <v>201</v>
      </c>
      <c r="E432" s="15">
        <v>26.5</v>
      </c>
      <c r="F432" s="15">
        <v>768</v>
      </c>
      <c r="H432" s="16">
        <v>1145</v>
      </c>
      <c r="I432" s="102">
        <v>22855.334133708075</v>
      </c>
      <c r="J432" s="6">
        <f>Grupe!$K$8</f>
        <v>0</v>
      </c>
      <c r="K432" s="7">
        <f t="shared" si="6"/>
        <v>22855.334133708075</v>
      </c>
      <c r="L432" s="37">
        <f>Grupe!$K$9</f>
        <v>0</v>
      </c>
      <c r="M432" s="38">
        <f>Natasa[[#This Row],[Cijena s rabat 1. (€/km) ]]*(1-Natasa[[#This Row],[Rabat grupa 2. (%)]])</f>
        <v>22855.334133708075</v>
      </c>
    </row>
    <row r="433" spans="1:13">
      <c r="A433" s="77">
        <v>1018</v>
      </c>
      <c r="B433" s="2" t="s">
        <v>200</v>
      </c>
      <c r="C433" s="14" t="s">
        <v>149</v>
      </c>
      <c r="D433" s="2" t="s">
        <v>201</v>
      </c>
      <c r="E433" s="15">
        <v>30</v>
      </c>
      <c r="F433" s="15">
        <v>1200</v>
      </c>
      <c r="H433" s="16">
        <v>1765</v>
      </c>
      <c r="I433" s="102">
        <v>34145.583366665363</v>
      </c>
      <c r="J433" s="6">
        <f>Grupe!$K$8</f>
        <v>0</v>
      </c>
      <c r="K433" s="7">
        <f t="shared" si="6"/>
        <v>34145.583366665363</v>
      </c>
      <c r="L433" s="37">
        <f>Grupe!$K$9</f>
        <v>0</v>
      </c>
      <c r="M433" s="38">
        <f>Natasa[[#This Row],[Cijena s rabat 1. (€/km) ]]*(1-Natasa[[#This Row],[Rabat grupa 2. (%)]])</f>
        <v>34145.583366665363</v>
      </c>
    </row>
    <row r="434" spans="1:13">
      <c r="A434" s="77">
        <v>1018</v>
      </c>
      <c r="B434" s="2" t="s">
        <v>200</v>
      </c>
      <c r="C434" s="14" t="s">
        <v>151</v>
      </c>
      <c r="D434" s="2" t="s">
        <v>201</v>
      </c>
      <c r="E434" s="15">
        <v>18</v>
      </c>
      <c r="F434" s="15">
        <v>100.8</v>
      </c>
      <c r="H434" s="16">
        <v>282</v>
      </c>
      <c r="I434" s="102">
        <v>4465.3300498232411</v>
      </c>
      <c r="J434" s="6">
        <f>Grupe!$K$8</f>
        <v>0</v>
      </c>
      <c r="K434" s="7">
        <f t="shared" si="6"/>
        <v>4465.3300498232411</v>
      </c>
      <c r="L434" s="37">
        <f>Grupe!$K$9</f>
        <v>0</v>
      </c>
      <c r="M434" s="38">
        <f>Natasa[[#This Row],[Cijena s rabat 1. (€/km) ]]*(1-Natasa[[#This Row],[Rabat grupa 2. (%)]])</f>
        <v>4465.3300498232411</v>
      </c>
    </row>
    <row r="435" spans="1:13">
      <c r="A435" s="77">
        <v>1018</v>
      </c>
      <c r="B435" s="2" t="s">
        <v>200</v>
      </c>
      <c r="C435" s="14" t="s">
        <v>153</v>
      </c>
      <c r="D435" s="2" t="s">
        <v>201</v>
      </c>
      <c r="E435" s="15">
        <v>23.5</v>
      </c>
      <c r="F435" s="15">
        <v>172.8</v>
      </c>
      <c r="H435" s="16">
        <v>437</v>
      </c>
      <c r="I435" s="102">
        <v>9175.2783675981518</v>
      </c>
      <c r="J435" s="6">
        <f>Grupe!$K$8</f>
        <v>0</v>
      </c>
      <c r="K435" s="7">
        <f t="shared" si="6"/>
        <v>9175.2783675981518</v>
      </c>
      <c r="L435" s="37">
        <f>Grupe!$K$9</f>
        <v>0</v>
      </c>
      <c r="M435" s="38">
        <f>Natasa[[#This Row],[Cijena s rabat 1. (€/km) ]]*(1-Natasa[[#This Row],[Rabat grupa 2. (%)]])</f>
        <v>9175.2783675981518</v>
      </c>
    </row>
    <row r="436" spans="1:13">
      <c r="A436" s="77">
        <v>1018</v>
      </c>
      <c r="B436" s="2" t="s">
        <v>200</v>
      </c>
      <c r="C436" s="14" t="s">
        <v>157</v>
      </c>
      <c r="D436" s="2" t="s">
        <v>201</v>
      </c>
      <c r="E436" s="15">
        <v>21.9</v>
      </c>
      <c r="F436" s="15">
        <v>345.6</v>
      </c>
      <c r="H436" s="16">
        <v>816</v>
      </c>
      <c r="I436" s="102">
        <v>36840.730850512737</v>
      </c>
      <c r="J436" s="6">
        <f>Grupe!$K$8</f>
        <v>0</v>
      </c>
      <c r="K436" s="7">
        <f t="shared" si="6"/>
        <v>36840.730850512737</v>
      </c>
      <c r="L436" s="37">
        <f>Grupe!$K$9</f>
        <v>0</v>
      </c>
      <c r="M436" s="38">
        <f>Natasa[[#This Row],[Cijena s rabat 1. (€/km) ]]*(1-Natasa[[#This Row],[Rabat grupa 2. (%)]])</f>
        <v>36840.730850512737</v>
      </c>
    </row>
    <row r="437" spans="1:13">
      <c r="A437" s="77">
        <v>1019</v>
      </c>
      <c r="B437" s="2" t="s">
        <v>202</v>
      </c>
      <c r="C437" s="14" t="s">
        <v>112</v>
      </c>
      <c r="E437" s="15">
        <v>11.4</v>
      </c>
      <c r="F437" s="15">
        <v>153.6</v>
      </c>
      <c r="G437" s="40"/>
      <c r="H437" s="16">
        <v>220</v>
      </c>
      <c r="I437" s="102">
        <v>4423.6428815309819</v>
      </c>
      <c r="J437" s="6">
        <f>Grupe!$K$8</f>
        <v>0</v>
      </c>
      <c r="K437" s="7">
        <f t="shared" si="6"/>
        <v>4423.6428815309819</v>
      </c>
      <c r="L437" s="37">
        <f>Grupe!$K$9</f>
        <v>0</v>
      </c>
      <c r="M437" s="38">
        <f>Natasa[[#This Row],[Cijena s rabat 1. (€/km) ]]*(1-Natasa[[#This Row],[Rabat grupa 2. (%)]])</f>
        <v>4423.6428815309819</v>
      </c>
    </row>
    <row r="438" spans="1:13">
      <c r="A438" s="77">
        <v>1019</v>
      </c>
      <c r="B438" s="2" t="s">
        <v>202</v>
      </c>
      <c r="C438" s="14" t="s">
        <v>113</v>
      </c>
      <c r="E438" s="15">
        <v>13.2</v>
      </c>
      <c r="F438" s="15">
        <v>240</v>
      </c>
      <c r="G438" s="41"/>
      <c r="H438" s="16">
        <v>310</v>
      </c>
      <c r="I438" s="102">
        <v>6216.6138734826645</v>
      </c>
      <c r="J438" s="6">
        <f>Grupe!$K$8</f>
        <v>0</v>
      </c>
      <c r="K438" s="7">
        <f t="shared" si="6"/>
        <v>6216.6138734826645</v>
      </c>
      <c r="L438" s="37">
        <f>Grupe!$K$9</f>
        <v>0</v>
      </c>
      <c r="M438" s="38">
        <f>Natasa[[#This Row],[Cijena s rabat 1. (€/km) ]]*(1-Natasa[[#This Row],[Rabat grupa 2. (%)]])</f>
        <v>6216.6138734826645</v>
      </c>
    </row>
    <row r="439" spans="1:13">
      <c r="A439" s="77">
        <v>1019</v>
      </c>
      <c r="B439" s="2" t="s">
        <v>202</v>
      </c>
      <c r="C439" s="14" t="s">
        <v>114</v>
      </c>
      <c r="E439" s="15">
        <v>14.6</v>
      </c>
      <c r="F439" s="15">
        <v>336</v>
      </c>
      <c r="G439" s="42"/>
      <c r="H439" s="16">
        <v>410</v>
      </c>
      <c r="I439" s="102">
        <v>7755.69286871442</v>
      </c>
      <c r="J439" s="6">
        <f>Grupe!$K$8</f>
        <v>0</v>
      </c>
      <c r="K439" s="7">
        <f t="shared" si="6"/>
        <v>7755.69286871442</v>
      </c>
      <c r="L439" s="37">
        <f>Grupe!$K$9</f>
        <v>0</v>
      </c>
      <c r="M439" s="38">
        <f>Natasa[[#This Row],[Cijena s rabat 1. (€/km) ]]*(1-Natasa[[#This Row],[Rabat grupa 2. (%)]])</f>
        <v>7755.69286871442</v>
      </c>
    </row>
    <row r="440" spans="1:13">
      <c r="A440" s="77">
        <v>1019</v>
      </c>
      <c r="B440" s="2" t="s">
        <v>202</v>
      </c>
      <c r="C440" s="14" t="s">
        <v>115</v>
      </c>
      <c r="E440" s="15">
        <v>16.399999999999999</v>
      </c>
      <c r="F440" s="15">
        <v>480</v>
      </c>
      <c r="G440" s="42"/>
      <c r="H440" s="16">
        <v>560</v>
      </c>
      <c r="I440" s="102">
        <v>10687.554332977352</v>
      </c>
      <c r="J440" s="6">
        <f>Grupe!$K$8</f>
        <v>0</v>
      </c>
      <c r="K440" s="7">
        <f t="shared" si="6"/>
        <v>10687.554332977352</v>
      </c>
      <c r="L440" s="37">
        <f>Grupe!$K$9</f>
        <v>0</v>
      </c>
      <c r="M440" s="38">
        <f>Natasa[[#This Row],[Cijena s rabat 1. (€/km) ]]*(1-Natasa[[#This Row],[Rabat grupa 2. (%)]])</f>
        <v>10687.554332977352</v>
      </c>
    </row>
    <row r="441" spans="1:13">
      <c r="A441" s="77">
        <v>1019</v>
      </c>
      <c r="B441" s="2" t="s">
        <v>202</v>
      </c>
      <c r="C441" s="14" t="s">
        <v>116</v>
      </c>
      <c r="E441" s="15">
        <v>18.3</v>
      </c>
      <c r="F441" s="15">
        <v>672</v>
      </c>
      <c r="G441" s="42"/>
      <c r="H441" s="16">
        <v>760</v>
      </c>
      <c r="I441" s="102">
        <v>14793.741967012491</v>
      </c>
      <c r="J441" s="6">
        <f>Grupe!$K$8</f>
        <v>0</v>
      </c>
      <c r="K441" s="7">
        <f t="shared" si="6"/>
        <v>14793.741967012491</v>
      </c>
      <c r="L441" s="37">
        <f>Grupe!$K$9</f>
        <v>0</v>
      </c>
      <c r="M441" s="38">
        <f>Natasa[[#This Row],[Cijena s rabat 1. (€/km) ]]*(1-Natasa[[#This Row],[Rabat grupa 2. (%)]])</f>
        <v>14793.741967012491</v>
      </c>
    </row>
    <row r="442" spans="1:13">
      <c r="A442" s="77">
        <v>1019</v>
      </c>
      <c r="B442" s="2" t="s">
        <v>202</v>
      </c>
      <c r="C442" s="14" t="s">
        <v>117</v>
      </c>
      <c r="E442" s="15">
        <v>20.399999999999999</v>
      </c>
      <c r="F442" s="15">
        <v>912</v>
      </c>
      <c r="G442" s="42"/>
      <c r="H442" s="16">
        <v>960</v>
      </c>
      <c r="I442" s="102">
        <v>19127.282310683669</v>
      </c>
      <c r="J442" s="6">
        <f>Grupe!$K$8</f>
        <v>0</v>
      </c>
      <c r="K442" s="7">
        <f t="shared" si="6"/>
        <v>19127.282310683669</v>
      </c>
      <c r="L442" s="37">
        <f>Grupe!$K$9</f>
        <v>0</v>
      </c>
      <c r="M442" s="38">
        <f>Natasa[[#This Row],[Cijena s rabat 1. (€/km) ]]*(1-Natasa[[#This Row],[Rabat grupa 2. (%)]])</f>
        <v>19127.282310683669</v>
      </c>
    </row>
    <row r="443" spans="1:13">
      <c r="A443" s="77">
        <v>1019</v>
      </c>
      <c r="B443" s="2" t="s">
        <v>202</v>
      </c>
      <c r="C443" s="14" t="s">
        <v>118</v>
      </c>
      <c r="E443" s="15">
        <v>22.4</v>
      </c>
      <c r="F443" s="15">
        <v>1152</v>
      </c>
      <c r="G443" s="42"/>
      <c r="H443" s="16">
        <v>1210</v>
      </c>
      <c r="I443" s="102">
        <v>25378.493335632684</v>
      </c>
      <c r="J443" s="6">
        <f>Grupe!$K$8</f>
        <v>0</v>
      </c>
      <c r="K443" s="7">
        <f t="shared" si="6"/>
        <v>25378.493335632684</v>
      </c>
      <c r="L443" s="37">
        <f>Grupe!$K$9</f>
        <v>0</v>
      </c>
      <c r="M443" s="38">
        <f>Natasa[[#This Row],[Cijena s rabat 1. (€/km) ]]*(1-Natasa[[#This Row],[Rabat grupa 2. (%)]])</f>
        <v>25378.493335632684</v>
      </c>
    </row>
    <row r="444" spans="1:13">
      <c r="A444" s="77">
        <v>1019</v>
      </c>
      <c r="B444" s="2" t="s">
        <v>202</v>
      </c>
      <c r="C444" s="14" t="s">
        <v>119</v>
      </c>
      <c r="E444" s="15">
        <v>24.8</v>
      </c>
      <c r="F444" s="15">
        <v>1440</v>
      </c>
      <c r="G444" s="42"/>
      <c r="H444" s="16">
        <v>1480</v>
      </c>
      <c r="I444" s="102">
        <v>30765.764063964769</v>
      </c>
      <c r="J444" s="6">
        <f>Grupe!$K$8</f>
        <v>0</v>
      </c>
      <c r="K444" s="7">
        <f t="shared" si="6"/>
        <v>30765.764063964769</v>
      </c>
      <c r="L444" s="37">
        <f>Grupe!$K$9</f>
        <v>0</v>
      </c>
      <c r="M444" s="38">
        <f>Natasa[[#This Row],[Cijena s rabat 1. (€/km) ]]*(1-Natasa[[#This Row],[Rabat grupa 2. (%)]])</f>
        <v>30765.764063964769</v>
      </c>
    </row>
    <row r="445" spans="1:13">
      <c r="A445" s="77">
        <v>1019</v>
      </c>
      <c r="B445" s="2" t="s">
        <v>202</v>
      </c>
      <c r="C445" s="14" t="s">
        <v>120</v>
      </c>
      <c r="E445" s="15">
        <v>27</v>
      </c>
      <c r="F445" s="15">
        <v>1776</v>
      </c>
      <c r="G445" s="42"/>
      <c r="H445" s="16">
        <v>1790</v>
      </c>
      <c r="I445" s="102">
        <v>38449.297159620808</v>
      </c>
      <c r="J445" s="6">
        <f>Grupe!$K$8</f>
        <v>0</v>
      </c>
      <c r="K445" s="7">
        <f t="shared" si="6"/>
        <v>38449.297159620808</v>
      </c>
      <c r="L445" s="37">
        <f>Grupe!$K$9</f>
        <v>0</v>
      </c>
      <c r="M445" s="38">
        <f>Natasa[[#This Row],[Cijena s rabat 1. (€/km) ]]*(1-Natasa[[#This Row],[Rabat grupa 2. (%)]])</f>
        <v>38449.297159620808</v>
      </c>
    </row>
    <row r="446" spans="1:13">
      <c r="A446" s="77">
        <v>1019</v>
      </c>
      <c r="B446" s="2" t="s">
        <v>202</v>
      </c>
      <c r="C446" s="14" t="s">
        <v>121</v>
      </c>
      <c r="E446" s="15">
        <v>30.2</v>
      </c>
      <c r="F446" s="15">
        <v>2304</v>
      </c>
      <c r="G446" s="42"/>
      <c r="H446" s="16">
        <v>2320</v>
      </c>
      <c r="I446" s="102">
        <v>49093.357930754733</v>
      </c>
      <c r="J446" s="6">
        <f>Grupe!$K$8</f>
        <v>0</v>
      </c>
      <c r="K446" s="7">
        <f t="shared" si="6"/>
        <v>49093.357930754733</v>
      </c>
      <c r="L446" s="37">
        <f>Grupe!$K$9</f>
        <v>0</v>
      </c>
      <c r="M446" s="38">
        <f>Natasa[[#This Row],[Cijena s rabat 1. (€/km) ]]*(1-Natasa[[#This Row],[Rabat grupa 2. (%)]])</f>
        <v>49093.357930754733</v>
      </c>
    </row>
    <row r="447" spans="1:13">
      <c r="A447" s="77">
        <v>1019</v>
      </c>
      <c r="B447" s="2" t="s">
        <v>202</v>
      </c>
      <c r="C447" s="14" t="s">
        <v>122</v>
      </c>
      <c r="E447" s="15">
        <v>33</v>
      </c>
      <c r="F447" s="15">
        <v>2880</v>
      </c>
      <c r="G447" s="42"/>
      <c r="H447" s="16">
        <v>2840</v>
      </c>
      <c r="I447" s="102">
        <v>63149.686326512965</v>
      </c>
      <c r="J447" s="6">
        <f>Grupe!$K$8</f>
        <v>0</v>
      </c>
      <c r="K447" s="7">
        <f t="shared" si="6"/>
        <v>63149.686326512965</v>
      </c>
      <c r="L447" s="37">
        <f>Grupe!$K$9</f>
        <v>0</v>
      </c>
      <c r="M447" s="38">
        <f>Natasa[[#This Row],[Cijena s rabat 1. (€/km) ]]*(1-Natasa[[#This Row],[Rabat grupa 2. (%)]])</f>
        <v>63149.686326512965</v>
      </c>
    </row>
    <row r="448" spans="1:13">
      <c r="A448" s="77">
        <v>1019</v>
      </c>
      <c r="B448" s="2" t="s">
        <v>202</v>
      </c>
      <c r="C448" s="14" t="s">
        <v>203</v>
      </c>
      <c r="E448" s="15">
        <v>36.5</v>
      </c>
      <c r="F448" s="15">
        <v>3840</v>
      </c>
      <c r="G448" s="42"/>
      <c r="H448" s="16">
        <v>3735</v>
      </c>
      <c r="I448" s="102">
        <v>93477.549301917883</v>
      </c>
      <c r="J448" s="6">
        <f>Grupe!$K$8</f>
        <v>0</v>
      </c>
      <c r="K448" s="7">
        <f t="shared" si="6"/>
        <v>93477.549301917883</v>
      </c>
      <c r="L448" s="37">
        <f>Grupe!$K$9</f>
        <v>0</v>
      </c>
      <c r="M448" s="38">
        <f>Natasa[[#This Row],[Cijena s rabat 1. (€/km) ]]*(1-Natasa[[#This Row],[Rabat grupa 2. (%)]])</f>
        <v>93477.549301917883</v>
      </c>
    </row>
    <row r="449" spans="1:13">
      <c r="A449" s="77">
        <v>1019</v>
      </c>
      <c r="B449" s="2" t="s">
        <v>202</v>
      </c>
      <c r="C449" s="14" t="s">
        <v>8</v>
      </c>
      <c r="E449" s="15">
        <v>12</v>
      </c>
      <c r="F449" s="15">
        <v>28.8</v>
      </c>
      <c r="G449" s="42"/>
      <c r="H449" s="16">
        <v>130</v>
      </c>
      <c r="I449" s="102">
        <v>1449.1264014192377</v>
      </c>
      <c r="J449" s="6">
        <f>Grupe!$K$8</f>
        <v>0</v>
      </c>
      <c r="K449" s="7">
        <f t="shared" si="6"/>
        <v>1449.1264014192377</v>
      </c>
      <c r="L449" s="37">
        <f>Grupe!$K$9</f>
        <v>0</v>
      </c>
      <c r="M449" s="38">
        <f>Natasa[[#This Row],[Cijena s rabat 1. (€/km) ]]*(1-Natasa[[#This Row],[Rabat grupa 2. (%)]])</f>
        <v>1449.1264014192377</v>
      </c>
    </row>
    <row r="450" spans="1:13">
      <c r="A450" s="77">
        <v>1019</v>
      </c>
      <c r="B450" s="2" t="s">
        <v>202</v>
      </c>
      <c r="C450" s="14" t="s">
        <v>15</v>
      </c>
      <c r="E450" s="15">
        <v>13</v>
      </c>
      <c r="F450" s="15">
        <v>48</v>
      </c>
      <c r="G450" s="42"/>
      <c r="H450" s="16">
        <v>165</v>
      </c>
      <c r="I450" s="102">
        <v>1998.7268647133005</v>
      </c>
      <c r="J450" s="6">
        <f>Grupe!$K$8</f>
        <v>0</v>
      </c>
      <c r="K450" s="7">
        <f t="shared" ref="K450:K513" si="7">I450*(1-J450)</f>
        <v>1998.7268647133005</v>
      </c>
      <c r="L450" s="37">
        <f>Grupe!$K$9</f>
        <v>0</v>
      </c>
      <c r="M450" s="38">
        <f>Natasa[[#This Row],[Cijena s rabat 1. (€/km) ]]*(1-Natasa[[#This Row],[Rabat grupa 2. (%)]])</f>
        <v>1998.7268647133005</v>
      </c>
    </row>
    <row r="451" spans="1:13">
      <c r="A451" s="77">
        <v>1019</v>
      </c>
      <c r="B451" s="2" t="s">
        <v>202</v>
      </c>
      <c r="C451" s="14" t="s">
        <v>31</v>
      </c>
      <c r="E451" s="15">
        <v>12.5</v>
      </c>
      <c r="F451" s="15">
        <v>43.2</v>
      </c>
      <c r="G451" s="42"/>
      <c r="H451" s="16">
        <v>150</v>
      </c>
      <c r="I451" s="102">
        <v>1482.7350628436948</v>
      </c>
      <c r="J451" s="6">
        <f>Grupe!$K$8</f>
        <v>0</v>
      </c>
      <c r="K451" s="7">
        <f t="shared" si="7"/>
        <v>1482.7350628436948</v>
      </c>
      <c r="L451" s="37">
        <f>Grupe!$K$9</f>
        <v>0</v>
      </c>
      <c r="M451" s="38">
        <f>Natasa[[#This Row],[Cijena s rabat 1. (€/km) ]]*(1-Natasa[[#This Row],[Rabat grupa 2. (%)]])</f>
        <v>1482.7350628436948</v>
      </c>
    </row>
    <row r="452" spans="1:13">
      <c r="A452" s="77">
        <v>1019</v>
      </c>
      <c r="B452" s="2" t="s">
        <v>202</v>
      </c>
      <c r="C452" s="14" t="s">
        <v>32</v>
      </c>
      <c r="E452" s="15">
        <v>13.6</v>
      </c>
      <c r="F452" s="15">
        <v>72</v>
      </c>
      <c r="G452" s="42"/>
      <c r="H452" s="16">
        <v>190</v>
      </c>
      <c r="I452" s="102">
        <v>2186.5399726735009</v>
      </c>
      <c r="J452" s="6">
        <f>Grupe!$K$8</f>
        <v>0</v>
      </c>
      <c r="K452" s="7">
        <f t="shared" si="7"/>
        <v>2186.5399726735009</v>
      </c>
      <c r="L452" s="37">
        <f>Grupe!$K$9</f>
        <v>0</v>
      </c>
      <c r="M452" s="38">
        <f>Natasa[[#This Row],[Cijena s rabat 1. (€/km) ]]*(1-Natasa[[#This Row],[Rabat grupa 2. (%)]])</f>
        <v>2186.5399726735009</v>
      </c>
    </row>
    <row r="453" spans="1:13">
      <c r="A453" s="77">
        <v>1019</v>
      </c>
      <c r="B453" s="2" t="s">
        <v>202</v>
      </c>
      <c r="C453" s="14" t="s">
        <v>21</v>
      </c>
      <c r="E453" s="15">
        <v>14.9</v>
      </c>
      <c r="F453" s="15">
        <v>115.2</v>
      </c>
      <c r="G453" s="42"/>
      <c r="H453" s="16">
        <v>250</v>
      </c>
      <c r="I453" s="102">
        <v>3159.2141738989649</v>
      </c>
      <c r="J453" s="6">
        <f>Grupe!$K$8</f>
        <v>0</v>
      </c>
      <c r="K453" s="7">
        <f t="shared" si="7"/>
        <v>3159.2141738989649</v>
      </c>
      <c r="L453" s="37">
        <f>Grupe!$K$9</f>
        <v>0</v>
      </c>
      <c r="M453" s="38">
        <f>Natasa[[#This Row],[Cijena s rabat 1. (€/km) ]]*(1-Natasa[[#This Row],[Rabat grupa 2. (%)]])</f>
        <v>3159.2141738989649</v>
      </c>
    </row>
    <row r="454" spans="1:13">
      <c r="A454" s="77">
        <v>1019</v>
      </c>
      <c r="B454" s="2" t="s">
        <v>202</v>
      </c>
      <c r="C454" s="14" t="s">
        <v>24</v>
      </c>
      <c r="E454" s="15">
        <v>16.2</v>
      </c>
      <c r="F454" s="15">
        <v>172.8</v>
      </c>
      <c r="G454" s="42"/>
      <c r="H454" s="16">
        <v>320</v>
      </c>
      <c r="I454" s="102">
        <v>4518.3879815056862</v>
      </c>
      <c r="J454" s="6">
        <f>Grupe!$K$8</f>
        <v>0</v>
      </c>
      <c r="K454" s="7">
        <f t="shared" si="7"/>
        <v>4518.3879815056862</v>
      </c>
      <c r="L454" s="37">
        <f>Grupe!$K$9</f>
        <v>0</v>
      </c>
      <c r="M454" s="38">
        <f>Natasa[[#This Row],[Cijena s rabat 1. (€/km) ]]*(1-Natasa[[#This Row],[Rabat grupa 2. (%)]])</f>
        <v>4518.3879815056862</v>
      </c>
    </row>
    <row r="455" spans="1:13">
      <c r="A455" s="77">
        <v>1019</v>
      </c>
      <c r="B455" s="2" t="s">
        <v>202</v>
      </c>
      <c r="C455" s="14" t="s">
        <v>204</v>
      </c>
      <c r="E455" s="15">
        <v>18.2</v>
      </c>
      <c r="F455" s="15">
        <v>288</v>
      </c>
      <c r="G455" s="42"/>
      <c r="H455" s="16">
        <v>470</v>
      </c>
      <c r="I455" s="102">
        <v>7508.5703582404694</v>
      </c>
      <c r="J455" s="6">
        <f>Grupe!$K$8</f>
        <v>0</v>
      </c>
      <c r="K455" s="7">
        <f t="shared" si="7"/>
        <v>7508.5703582404694</v>
      </c>
      <c r="L455" s="37">
        <f>Grupe!$K$9</f>
        <v>0</v>
      </c>
      <c r="M455" s="38">
        <f>Natasa[[#This Row],[Cijena s rabat 1. (€/km) ]]*(1-Natasa[[#This Row],[Rabat grupa 2. (%)]])</f>
        <v>7508.5703582404694</v>
      </c>
    </row>
    <row r="456" spans="1:13">
      <c r="A456" s="77">
        <v>1019</v>
      </c>
      <c r="B456" s="2" t="s">
        <v>202</v>
      </c>
      <c r="C456" s="14" t="s">
        <v>11</v>
      </c>
      <c r="E456" s="15">
        <v>13.4</v>
      </c>
      <c r="F456" s="15">
        <v>57.6</v>
      </c>
      <c r="G456" s="42"/>
      <c r="H456" s="16">
        <v>170</v>
      </c>
      <c r="I456" s="102">
        <v>2089.6679485677141</v>
      </c>
      <c r="J456" s="6">
        <f>Grupe!$K$8</f>
        <v>0</v>
      </c>
      <c r="K456" s="7">
        <f t="shared" si="7"/>
        <v>2089.6679485677141</v>
      </c>
      <c r="L456" s="37">
        <f>Grupe!$K$9</f>
        <v>0</v>
      </c>
      <c r="M456" s="38">
        <f>Natasa[[#This Row],[Cijena s rabat 1. (€/km) ]]*(1-Natasa[[#This Row],[Rabat grupa 2. (%)]])</f>
        <v>2089.6679485677141</v>
      </c>
    </row>
    <row r="457" spans="1:13">
      <c r="A457" s="77">
        <v>1019</v>
      </c>
      <c r="B457" s="2" t="s">
        <v>202</v>
      </c>
      <c r="C457" s="14" t="s">
        <v>18</v>
      </c>
      <c r="E457" s="15">
        <v>14.6</v>
      </c>
      <c r="F457" s="15">
        <v>96</v>
      </c>
      <c r="G457" s="42"/>
      <c r="H457" s="16">
        <v>220</v>
      </c>
      <c r="I457" s="102">
        <v>2764.8066471825427</v>
      </c>
      <c r="J457" s="6">
        <f>Grupe!$K$8</f>
        <v>0</v>
      </c>
      <c r="K457" s="7">
        <f t="shared" si="7"/>
        <v>2764.8066471825427</v>
      </c>
      <c r="L457" s="37">
        <f>Grupe!$K$9</f>
        <v>0</v>
      </c>
      <c r="M457" s="38">
        <f>Natasa[[#This Row],[Cijena s rabat 1. (€/km) ]]*(1-Natasa[[#This Row],[Rabat grupa 2. (%)]])</f>
        <v>2764.8066471825427</v>
      </c>
    </row>
    <row r="458" spans="1:13">
      <c r="A458" s="77">
        <v>1019</v>
      </c>
      <c r="B458" s="2" t="s">
        <v>202</v>
      </c>
      <c r="C458" s="14" t="s">
        <v>22</v>
      </c>
      <c r="E458" s="15">
        <v>16</v>
      </c>
      <c r="F458" s="15">
        <v>153.6</v>
      </c>
      <c r="G458" s="42"/>
      <c r="H458" s="16">
        <v>295</v>
      </c>
      <c r="I458" s="102">
        <v>4402.7346466038789</v>
      </c>
      <c r="J458" s="6">
        <f>Grupe!$K$8</f>
        <v>0</v>
      </c>
      <c r="K458" s="7">
        <f t="shared" si="7"/>
        <v>4402.7346466038789</v>
      </c>
      <c r="L458" s="37">
        <f>Grupe!$K$9</f>
        <v>0</v>
      </c>
      <c r="M458" s="38">
        <f>Natasa[[#This Row],[Cijena s rabat 1. (€/km) ]]*(1-Natasa[[#This Row],[Rabat grupa 2. (%)]])</f>
        <v>4402.7346466038789</v>
      </c>
    </row>
    <row r="459" spans="1:13">
      <c r="A459" s="77">
        <v>1019</v>
      </c>
      <c r="B459" s="2" t="s">
        <v>202</v>
      </c>
      <c r="C459" s="14" t="s">
        <v>25</v>
      </c>
      <c r="E459" s="15">
        <v>17.5</v>
      </c>
      <c r="F459" s="15">
        <v>230.4</v>
      </c>
      <c r="G459" s="42"/>
      <c r="H459" s="16">
        <v>385</v>
      </c>
      <c r="I459" s="102">
        <v>6517.1148462189867</v>
      </c>
      <c r="J459" s="6">
        <f>Grupe!$K$8</f>
        <v>0</v>
      </c>
      <c r="K459" s="7">
        <f t="shared" si="7"/>
        <v>6517.1148462189867</v>
      </c>
      <c r="L459" s="37">
        <f>Grupe!$K$9</f>
        <v>0</v>
      </c>
      <c r="M459" s="38">
        <f>Natasa[[#This Row],[Cijena s rabat 1. (€/km) ]]*(1-Natasa[[#This Row],[Rabat grupa 2. (%)]])</f>
        <v>6517.1148462189867</v>
      </c>
    </row>
    <row r="460" spans="1:13">
      <c r="A460" s="77">
        <v>1019</v>
      </c>
      <c r="B460" s="2" t="s">
        <v>202</v>
      </c>
      <c r="C460" s="14" t="s">
        <v>27</v>
      </c>
      <c r="E460" s="15">
        <v>19.8</v>
      </c>
      <c r="F460" s="15">
        <v>384</v>
      </c>
      <c r="G460" s="42"/>
      <c r="H460" s="16">
        <v>575</v>
      </c>
      <c r="I460" s="102">
        <v>10003.519223985459</v>
      </c>
      <c r="J460" s="6">
        <f>Grupe!$K$8</f>
        <v>0</v>
      </c>
      <c r="K460" s="7">
        <f t="shared" si="7"/>
        <v>10003.519223985459</v>
      </c>
      <c r="L460" s="37">
        <f>Grupe!$K$9</f>
        <v>0</v>
      </c>
      <c r="M460" s="38">
        <f>Natasa[[#This Row],[Cijena s rabat 1. (€/km) ]]*(1-Natasa[[#This Row],[Rabat grupa 2. (%)]])</f>
        <v>10003.519223985459</v>
      </c>
    </row>
    <row r="461" spans="1:13">
      <c r="A461" s="77">
        <v>1019</v>
      </c>
      <c r="B461" s="2" t="s">
        <v>202</v>
      </c>
      <c r="C461" s="14" t="s">
        <v>56</v>
      </c>
      <c r="E461" s="15">
        <v>22.4</v>
      </c>
      <c r="F461" s="15">
        <v>614.4</v>
      </c>
      <c r="G461" s="42"/>
      <c r="H461" s="16">
        <v>795</v>
      </c>
      <c r="I461" s="102">
        <v>14862.936269945199</v>
      </c>
      <c r="J461" s="6">
        <f>Grupe!$K$8</f>
        <v>0</v>
      </c>
      <c r="K461" s="7">
        <f t="shared" si="7"/>
        <v>14862.936269945199</v>
      </c>
      <c r="L461" s="37">
        <f>Grupe!$K$9</f>
        <v>0</v>
      </c>
      <c r="M461" s="38">
        <f>Natasa[[#This Row],[Cijena s rabat 1. (€/km) ]]*(1-Natasa[[#This Row],[Rabat grupa 2. (%)]])</f>
        <v>14862.936269945199</v>
      </c>
    </row>
    <row r="462" spans="1:13">
      <c r="A462" s="77">
        <v>1019</v>
      </c>
      <c r="B462" s="2" t="s">
        <v>202</v>
      </c>
      <c r="C462" s="14" t="s">
        <v>58</v>
      </c>
      <c r="E462" s="15">
        <v>26.8</v>
      </c>
      <c r="F462" s="15">
        <v>960</v>
      </c>
      <c r="G462" s="42"/>
      <c r="H462" s="16">
        <v>1205</v>
      </c>
      <c r="I462" s="102">
        <v>22916.164641270247</v>
      </c>
      <c r="J462" s="6">
        <f>Grupe!$K$8</f>
        <v>0</v>
      </c>
      <c r="K462" s="7">
        <f t="shared" si="7"/>
        <v>22916.164641270247</v>
      </c>
      <c r="L462" s="37">
        <f>Grupe!$K$9</f>
        <v>0</v>
      </c>
      <c r="M462" s="38">
        <f>Natasa[[#This Row],[Cijena s rabat 1. (€/km) ]]*(1-Natasa[[#This Row],[Rabat grupa 2. (%)]])</f>
        <v>22916.164641270247</v>
      </c>
    </row>
    <row r="463" spans="1:13">
      <c r="A463" s="77">
        <v>1019</v>
      </c>
      <c r="B463" s="2" t="s">
        <v>202</v>
      </c>
      <c r="C463" s="14" t="s">
        <v>205</v>
      </c>
      <c r="E463" s="15">
        <v>29.2</v>
      </c>
      <c r="F463" s="15">
        <v>1248</v>
      </c>
      <c r="G463" s="43"/>
      <c r="H463" s="16">
        <v>1535</v>
      </c>
      <c r="I463" s="102">
        <v>30717.328051911878</v>
      </c>
      <c r="J463" s="6">
        <f>Grupe!$K$8</f>
        <v>0</v>
      </c>
      <c r="K463" s="7">
        <f t="shared" si="7"/>
        <v>30717.328051911878</v>
      </c>
      <c r="L463" s="37">
        <f>Grupe!$K$9</f>
        <v>0</v>
      </c>
      <c r="M463" s="38">
        <f>Natasa[[#This Row],[Cijena s rabat 1. (€/km) ]]*(1-Natasa[[#This Row],[Rabat grupa 2. (%)]])</f>
        <v>30717.328051911878</v>
      </c>
    </row>
    <row r="464" spans="1:13">
      <c r="A464" s="77">
        <v>1019</v>
      </c>
      <c r="B464" s="2" t="s">
        <v>202</v>
      </c>
      <c r="C464" s="14" t="s">
        <v>206</v>
      </c>
      <c r="E464" s="15">
        <v>32.4</v>
      </c>
      <c r="F464" s="15">
        <v>1680</v>
      </c>
      <c r="G464" s="42"/>
      <c r="H464" s="16">
        <v>2020</v>
      </c>
      <c r="I464" s="102">
        <v>41122.174232907018</v>
      </c>
      <c r="J464" s="6">
        <f>Grupe!$K$8</f>
        <v>0</v>
      </c>
      <c r="K464" s="7">
        <f t="shared" si="7"/>
        <v>41122.174232907018</v>
      </c>
      <c r="L464" s="37">
        <f>Grupe!$K$9</f>
        <v>0</v>
      </c>
      <c r="M464" s="38">
        <f>Natasa[[#This Row],[Cijena s rabat 1. (€/km) ]]*(1-Natasa[[#This Row],[Rabat grupa 2. (%)]])</f>
        <v>41122.174232907018</v>
      </c>
    </row>
    <row r="465" spans="1:13">
      <c r="A465" s="77">
        <v>1019</v>
      </c>
      <c r="B465" s="2" t="s">
        <v>202</v>
      </c>
      <c r="C465" s="14" t="s">
        <v>207</v>
      </c>
      <c r="E465" s="15">
        <v>37</v>
      </c>
      <c r="F465" s="15">
        <v>2352</v>
      </c>
      <c r="G465" s="42"/>
      <c r="H465" s="16">
        <v>3030</v>
      </c>
      <c r="I465" s="102">
        <v>55710.310271205191</v>
      </c>
      <c r="J465" s="6">
        <f>Grupe!$K$8</f>
        <v>0</v>
      </c>
      <c r="K465" s="7">
        <f t="shared" si="7"/>
        <v>55710.310271205191</v>
      </c>
      <c r="L465" s="37">
        <f>Grupe!$K$9</f>
        <v>0</v>
      </c>
      <c r="M465" s="38">
        <f>Natasa[[#This Row],[Cijena s rabat 1. (€/km) ]]*(1-Natasa[[#This Row],[Rabat grupa 2. (%)]])</f>
        <v>55710.310271205191</v>
      </c>
    </row>
    <row r="466" spans="1:13">
      <c r="A466" s="77">
        <v>1019</v>
      </c>
      <c r="B466" s="2" t="s">
        <v>202</v>
      </c>
      <c r="C466" s="14" t="s">
        <v>208</v>
      </c>
      <c r="E466" s="15">
        <v>42</v>
      </c>
      <c r="F466" s="15">
        <v>3216</v>
      </c>
      <c r="G466" s="42"/>
      <c r="H466" s="16">
        <v>3915</v>
      </c>
      <c r="I466" s="102">
        <v>75327.883642669185</v>
      </c>
      <c r="J466" s="6">
        <f>Grupe!$K$8</f>
        <v>0</v>
      </c>
      <c r="K466" s="7">
        <f t="shared" si="7"/>
        <v>75327.883642669185</v>
      </c>
      <c r="L466" s="37">
        <f>Grupe!$K$9</f>
        <v>0</v>
      </c>
      <c r="M466" s="38">
        <f>Natasa[[#This Row],[Cijena s rabat 1. (€/km) ]]*(1-Natasa[[#This Row],[Rabat grupa 2. (%)]])</f>
        <v>75327.883642669185</v>
      </c>
    </row>
    <row r="467" spans="1:13">
      <c r="A467" s="77">
        <v>1019</v>
      </c>
      <c r="B467" s="2" t="s">
        <v>202</v>
      </c>
      <c r="C467" s="14" t="s">
        <v>209</v>
      </c>
      <c r="E467" s="15">
        <v>46.9</v>
      </c>
      <c r="F467" s="15">
        <v>4128</v>
      </c>
      <c r="G467" s="42"/>
      <c r="H467" s="16">
        <v>5040</v>
      </c>
      <c r="I467" s="102">
        <v>102161.43431997247</v>
      </c>
      <c r="J467" s="6">
        <f>Grupe!$K$8</f>
        <v>0</v>
      </c>
      <c r="K467" s="7">
        <f t="shared" si="7"/>
        <v>102161.43431997247</v>
      </c>
      <c r="L467" s="37">
        <f>Grupe!$K$9</f>
        <v>0</v>
      </c>
      <c r="M467" s="38">
        <f>Natasa[[#This Row],[Cijena s rabat 1. (€/km) ]]*(1-Natasa[[#This Row],[Rabat grupa 2. (%)]])</f>
        <v>102161.43431997247</v>
      </c>
    </row>
    <row r="468" spans="1:13">
      <c r="A468" s="77">
        <v>1019</v>
      </c>
      <c r="B468" s="2" t="s">
        <v>202</v>
      </c>
      <c r="C468" s="14" t="s">
        <v>210</v>
      </c>
      <c r="E468" s="15">
        <v>52.5</v>
      </c>
      <c r="F468" s="15">
        <v>5232</v>
      </c>
      <c r="G468" s="42"/>
      <c r="H468" s="16">
        <v>6300</v>
      </c>
      <c r="I468" s="102">
        <v>140668.06390202325</v>
      </c>
      <c r="J468" s="6">
        <f>Grupe!$K$8</f>
        <v>0</v>
      </c>
      <c r="K468" s="7">
        <f t="shared" si="7"/>
        <v>140668.06390202325</v>
      </c>
      <c r="L468" s="37">
        <f>Grupe!$K$9</f>
        <v>0</v>
      </c>
      <c r="M468" s="38">
        <f>Natasa[[#This Row],[Cijena s rabat 1. (€/km) ]]*(1-Natasa[[#This Row],[Rabat grupa 2. (%)]])</f>
        <v>140668.06390202325</v>
      </c>
    </row>
    <row r="469" spans="1:13">
      <c r="A469" s="77">
        <v>1019</v>
      </c>
      <c r="B469" s="2" t="s">
        <v>202</v>
      </c>
      <c r="C469" s="14" t="s">
        <v>48</v>
      </c>
      <c r="E469" s="15">
        <v>14.4</v>
      </c>
      <c r="F469" s="15">
        <v>72</v>
      </c>
      <c r="G469" s="42"/>
      <c r="H469" s="16">
        <v>195</v>
      </c>
      <c r="I469" s="102">
        <v>2381.2725109269736</v>
      </c>
      <c r="J469" s="6">
        <f>Grupe!$K$8</f>
        <v>0</v>
      </c>
      <c r="K469" s="7">
        <f t="shared" si="7"/>
        <v>2381.2725109269736</v>
      </c>
      <c r="L469" s="37">
        <f>Grupe!$K$9</f>
        <v>0</v>
      </c>
      <c r="M469" s="38">
        <f>Natasa[[#This Row],[Cijena s rabat 1. (€/km) ]]*(1-Natasa[[#This Row],[Rabat grupa 2. (%)]])</f>
        <v>2381.2725109269736</v>
      </c>
    </row>
    <row r="470" spans="1:13">
      <c r="A470" s="77">
        <v>1019</v>
      </c>
      <c r="B470" s="2" t="s">
        <v>202</v>
      </c>
      <c r="C470" s="14" t="s">
        <v>49</v>
      </c>
      <c r="E470" s="15">
        <v>15.6</v>
      </c>
      <c r="F470" s="15">
        <v>120</v>
      </c>
      <c r="G470" s="42"/>
      <c r="H470" s="16">
        <v>260</v>
      </c>
      <c r="I470" s="102">
        <v>3291.6718395130024</v>
      </c>
      <c r="J470" s="6">
        <f>Grupe!$K$8</f>
        <v>0</v>
      </c>
      <c r="K470" s="7">
        <f t="shared" si="7"/>
        <v>3291.6718395130024</v>
      </c>
      <c r="L470" s="37">
        <f>Grupe!$K$9</f>
        <v>0</v>
      </c>
      <c r="M470" s="38">
        <f>Natasa[[#This Row],[Cijena s rabat 1. (€/km) ]]*(1-Natasa[[#This Row],[Rabat grupa 2. (%)]])</f>
        <v>3291.6718395130024</v>
      </c>
    </row>
    <row r="471" spans="1:13">
      <c r="A471" s="77">
        <v>1019</v>
      </c>
      <c r="B471" s="2" t="s">
        <v>202</v>
      </c>
      <c r="C471" s="14" t="s">
        <v>23</v>
      </c>
      <c r="E471" s="15">
        <v>17.3</v>
      </c>
      <c r="F471" s="15">
        <v>192</v>
      </c>
      <c r="G471" s="42"/>
      <c r="H471" s="16">
        <v>345</v>
      </c>
      <c r="I471" s="102">
        <v>4979.0243410291268</v>
      </c>
      <c r="J471" s="6">
        <f>Grupe!$K$8</f>
        <v>0</v>
      </c>
      <c r="K471" s="7">
        <f t="shared" si="7"/>
        <v>4979.0243410291268</v>
      </c>
      <c r="L471" s="37">
        <f>Grupe!$K$9</f>
        <v>0</v>
      </c>
      <c r="M471" s="38">
        <f>Natasa[[#This Row],[Cijena s rabat 1. (€/km) ]]*(1-Natasa[[#This Row],[Rabat grupa 2. (%)]])</f>
        <v>4979.0243410291268</v>
      </c>
    </row>
    <row r="472" spans="1:13">
      <c r="A472" s="77">
        <v>1019</v>
      </c>
      <c r="B472" s="2" t="s">
        <v>202</v>
      </c>
      <c r="C472" s="14" t="s">
        <v>26</v>
      </c>
      <c r="E472" s="15">
        <v>18.899999999999999</v>
      </c>
      <c r="F472" s="15">
        <v>288</v>
      </c>
      <c r="G472" s="42"/>
      <c r="H472" s="16">
        <v>455</v>
      </c>
      <c r="I472" s="102">
        <v>6988.6245962032817</v>
      </c>
      <c r="J472" s="6">
        <f>Grupe!$K$8</f>
        <v>0</v>
      </c>
      <c r="K472" s="7">
        <f t="shared" si="7"/>
        <v>6988.6245962032817</v>
      </c>
      <c r="L472" s="37">
        <f>Grupe!$K$9</f>
        <v>0</v>
      </c>
      <c r="M472" s="38">
        <f>Natasa[[#This Row],[Cijena s rabat 1. (€/km) ]]*(1-Natasa[[#This Row],[Rabat grupa 2. (%)]])</f>
        <v>6988.6245962032817</v>
      </c>
    </row>
    <row r="473" spans="1:13">
      <c r="A473" s="77">
        <v>1019</v>
      </c>
      <c r="B473" s="2" t="s">
        <v>202</v>
      </c>
      <c r="C473" s="14" t="s">
        <v>28</v>
      </c>
      <c r="E473" s="15">
        <v>21.5</v>
      </c>
      <c r="F473" s="15">
        <v>480</v>
      </c>
      <c r="G473" s="42"/>
      <c r="H473" s="16">
        <v>680</v>
      </c>
      <c r="I473" s="102">
        <v>11864.845972875246</v>
      </c>
      <c r="J473" s="6">
        <f>Grupe!$K$8</f>
        <v>0</v>
      </c>
      <c r="K473" s="7">
        <f t="shared" si="7"/>
        <v>11864.845972875246</v>
      </c>
      <c r="L473" s="37">
        <f>Grupe!$K$9</f>
        <v>0</v>
      </c>
      <c r="M473" s="38">
        <f>Natasa[[#This Row],[Cijena s rabat 1. (€/km) ]]*(1-Natasa[[#This Row],[Rabat grupa 2. (%)]])</f>
        <v>11864.845972875246</v>
      </c>
    </row>
    <row r="474" spans="1:13">
      <c r="A474" s="77">
        <v>1019</v>
      </c>
      <c r="B474" s="2" t="s">
        <v>202</v>
      </c>
      <c r="C474" s="14" t="s">
        <v>57</v>
      </c>
      <c r="E474" s="15">
        <v>24.4</v>
      </c>
      <c r="F474" s="15">
        <v>768</v>
      </c>
      <c r="G474" s="42"/>
      <c r="H474" s="16">
        <v>970</v>
      </c>
      <c r="I474" s="102">
        <v>17711.764570688883</v>
      </c>
      <c r="J474" s="6">
        <f>Grupe!$K$8</f>
        <v>0</v>
      </c>
      <c r="K474" s="7">
        <f t="shared" si="7"/>
        <v>17711.764570688883</v>
      </c>
      <c r="L474" s="37">
        <f>Grupe!$K$9</f>
        <v>0</v>
      </c>
      <c r="M474" s="38">
        <f>Natasa[[#This Row],[Cijena s rabat 1. (€/km) ]]*(1-Natasa[[#This Row],[Rabat grupa 2. (%)]])</f>
        <v>17711.764570688883</v>
      </c>
    </row>
    <row r="475" spans="1:13">
      <c r="A475" s="77">
        <v>1019</v>
      </c>
      <c r="B475" s="2" t="s">
        <v>202</v>
      </c>
      <c r="C475" s="14" t="s">
        <v>59</v>
      </c>
      <c r="E475" s="15">
        <v>29.3</v>
      </c>
      <c r="F475" s="15">
        <v>1200</v>
      </c>
      <c r="G475" s="42"/>
      <c r="H475" s="16">
        <v>1470</v>
      </c>
      <c r="I475" s="102">
        <v>27415.771311979915</v>
      </c>
      <c r="J475" s="6">
        <f>Grupe!$K$8</f>
        <v>0</v>
      </c>
      <c r="K475" s="7">
        <f t="shared" si="7"/>
        <v>27415.771311979915</v>
      </c>
      <c r="L475" s="37">
        <f>Grupe!$K$9</f>
        <v>0</v>
      </c>
      <c r="M475" s="38">
        <f>Natasa[[#This Row],[Cijena s rabat 1. (€/km) ]]*(1-Natasa[[#This Row],[Rabat grupa 2. (%)]])</f>
        <v>27415.771311979915</v>
      </c>
    </row>
    <row r="476" spans="1:13">
      <c r="A476" s="77">
        <v>1019</v>
      </c>
      <c r="B476" s="2" t="s">
        <v>202</v>
      </c>
      <c r="C476" s="14" t="s">
        <v>61</v>
      </c>
      <c r="E476" s="15">
        <v>32.799999999999997</v>
      </c>
      <c r="F476" s="15">
        <v>1680</v>
      </c>
      <c r="G476" s="42"/>
      <c r="H476" s="16">
        <v>1990</v>
      </c>
      <c r="I476" s="102">
        <v>37902.662166452414</v>
      </c>
      <c r="J476" s="6">
        <f>Grupe!$K$8</f>
        <v>0</v>
      </c>
      <c r="K476" s="7">
        <f t="shared" si="7"/>
        <v>37902.662166452414</v>
      </c>
      <c r="L476" s="37">
        <f>Grupe!$K$9</f>
        <v>0</v>
      </c>
      <c r="M476" s="38">
        <f>Natasa[[#This Row],[Cijena s rabat 1. (€/km) ]]*(1-Natasa[[#This Row],[Rabat grupa 2. (%)]])</f>
        <v>37902.662166452414</v>
      </c>
    </row>
    <row r="477" spans="1:13">
      <c r="A477" s="77">
        <v>1019</v>
      </c>
      <c r="B477" s="2" t="s">
        <v>202</v>
      </c>
      <c r="C477" s="14" t="s">
        <v>14</v>
      </c>
      <c r="E477" s="15">
        <v>15.4</v>
      </c>
      <c r="F477" s="15">
        <v>100.8</v>
      </c>
      <c r="G477" s="42"/>
      <c r="H477" s="16">
        <v>260</v>
      </c>
      <c r="I477" s="102">
        <v>3678.1714458942588</v>
      </c>
      <c r="J477" s="6">
        <f>Grupe!$K$8</f>
        <v>0</v>
      </c>
      <c r="K477" s="7">
        <f t="shared" si="7"/>
        <v>3678.1714458942588</v>
      </c>
      <c r="L477" s="37">
        <f>Grupe!$K$9</f>
        <v>0</v>
      </c>
      <c r="M477" s="38">
        <f>Natasa[[#This Row],[Cijena s rabat 1. (€/km) ]]*(1-Natasa[[#This Row],[Rabat grupa 2. (%)]])</f>
        <v>3678.1714458942588</v>
      </c>
    </row>
    <row r="478" spans="1:13">
      <c r="A478" s="77">
        <v>1020</v>
      </c>
      <c r="B478" s="2" t="s">
        <v>211</v>
      </c>
      <c r="C478" s="14">
        <v>4</v>
      </c>
      <c r="D478" s="2" t="s">
        <v>212</v>
      </c>
      <c r="E478" s="15">
        <v>6.5</v>
      </c>
      <c r="F478" s="15">
        <v>38.4</v>
      </c>
      <c r="G478" s="40"/>
      <c r="H478" s="16">
        <v>60</v>
      </c>
      <c r="I478" s="102">
        <v>1075.2082691472383</v>
      </c>
      <c r="J478" s="6">
        <f>Grupe!$K$8</f>
        <v>0</v>
      </c>
      <c r="K478" s="7">
        <f t="shared" si="7"/>
        <v>1075.2082691472383</v>
      </c>
      <c r="L478" s="37">
        <f>Grupe!$K$9</f>
        <v>0</v>
      </c>
      <c r="M478" s="38">
        <f>Natasa[[#This Row],[Cijena s rabat 1. (€/km) ]]*(1-Natasa[[#This Row],[Rabat grupa 2. (%)]])</f>
        <v>1075.2082691472383</v>
      </c>
    </row>
    <row r="479" spans="1:13">
      <c r="A479" s="77">
        <v>1020</v>
      </c>
      <c r="B479" s="2" t="s">
        <v>211</v>
      </c>
      <c r="C479" s="14">
        <v>6</v>
      </c>
      <c r="D479" s="2" t="s">
        <v>212</v>
      </c>
      <c r="E479" s="15">
        <v>7</v>
      </c>
      <c r="F479" s="15">
        <v>57.6</v>
      </c>
      <c r="G479" s="44"/>
      <c r="H479" s="16">
        <v>79</v>
      </c>
      <c r="I479" s="102">
        <v>1538.5742053413683</v>
      </c>
      <c r="J479" s="6">
        <f>Grupe!$K$8</f>
        <v>0</v>
      </c>
      <c r="K479" s="7">
        <f t="shared" si="7"/>
        <v>1538.5742053413683</v>
      </c>
      <c r="L479" s="37">
        <f>Grupe!$K$9</f>
        <v>0</v>
      </c>
      <c r="M479" s="38">
        <f>Natasa[[#This Row],[Cijena s rabat 1. (€/km) ]]*(1-Natasa[[#This Row],[Rabat grupa 2. (%)]])</f>
        <v>1538.5742053413683</v>
      </c>
    </row>
    <row r="480" spans="1:13">
      <c r="A480" s="77">
        <v>1020</v>
      </c>
      <c r="B480" s="2" t="s">
        <v>211</v>
      </c>
      <c r="C480" s="14">
        <v>10</v>
      </c>
      <c r="D480" s="2" t="s">
        <v>212</v>
      </c>
      <c r="E480" s="15">
        <v>8.6999999999999993</v>
      </c>
      <c r="F480" s="15">
        <v>96</v>
      </c>
      <c r="G480" s="44"/>
      <c r="H480" s="16">
        <v>130</v>
      </c>
      <c r="I480" s="102">
        <v>2552.996835547011</v>
      </c>
      <c r="J480" s="6">
        <f>Grupe!$K$8</f>
        <v>0</v>
      </c>
      <c r="K480" s="7">
        <f t="shared" si="7"/>
        <v>2552.996835547011</v>
      </c>
      <c r="L480" s="37">
        <f>Grupe!$K$9</f>
        <v>0</v>
      </c>
      <c r="M480" s="38">
        <f>Natasa[[#This Row],[Cijena s rabat 1. (€/km) ]]*(1-Natasa[[#This Row],[Rabat grupa 2. (%)]])</f>
        <v>2552.996835547011</v>
      </c>
    </row>
    <row r="481" spans="1:13">
      <c r="A481" s="77">
        <v>1020</v>
      </c>
      <c r="B481" s="2" t="s">
        <v>211</v>
      </c>
      <c r="C481" s="14">
        <v>16</v>
      </c>
      <c r="D481" s="2" t="s">
        <v>212</v>
      </c>
      <c r="E481" s="15">
        <v>9.4</v>
      </c>
      <c r="F481" s="15">
        <v>153.6</v>
      </c>
      <c r="G481" s="42"/>
      <c r="H481" s="16">
        <v>210</v>
      </c>
      <c r="I481" s="102">
        <v>3966.1303817112039</v>
      </c>
      <c r="J481" s="6">
        <f>Grupe!$K$8</f>
        <v>0</v>
      </c>
      <c r="K481" s="7">
        <f t="shared" si="7"/>
        <v>3966.1303817112039</v>
      </c>
      <c r="L481" s="37">
        <f>Grupe!$K$9</f>
        <v>0</v>
      </c>
      <c r="M481" s="38">
        <f>Natasa[[#This Row],[Cijena s rabat 1. (€/km) ]]*(1-Natasa[[#This Row],[Rabat grupa 2. (%)]])</f>
        <v>3966.1303817112039</v>
      </c>
    </row>
    <row r="482" spans="1:13">
      <c r="A482" s="77">
        <v>1021</v>
      </c>
      <c r="B482" s="2" t="s">
        <v>213</v>
      </c>
      <c r="C482" s="14">
        <v>25</v>
      </c>
      <c r="E482" s="15">
        <v>6</v>
      </c>
      <c r="F482" s="15">
        <v>223</v>
      </c>
      <c r="G482" s="40"/>
      <c r="H482" s="16">
        <v>223</v>
      </c>
      <c r="I482" s="102">
        <v>5062.0575045483738</v>
      </c>
      <c r="J482" s="6">
        <f>Grupe!$K$8</f>
        <v>0</v>
      </c>
      <c r="K482" s="7">
        <f t="shared" si="7"/>
        <v>5062.0575045483738</v>
      </c>
      <c r="L482" s="37">
        <f>Grupe!$K$9</f>
        <v>0</v>
      </c>
      <c r="M482" s="38">
        <f>Natasa[[#This Row],[Cijena s rabat 1. (€/km) ]]*(1-Natasa[[#This Row],[Rabat grupa 2. (%)]])</f>
        <v>5062.0575045483738</v>
      </c>
    </row>
    <row r="483" spans="1:13">
      <c r="A483" s="77">
        <v>1021</v>
      </c>
      <c r="B483" s="2" t="s">
        <v>213</v>
      </c>
      <c r="C483" s="14">
        <v>35</v>
      </c>
      <c r="E483" s="15">
        <v>7</v>
      </c>
      <c r="F483" s="15">
        <v>309</v>
      </c>
      <c r="G483" s="44"/>
      <c r="H483" s="16">
        <v>309</v>
      </c>
      <c r="I483" s="102">
        <v>6695.0430537602288</v>
      </c>
      <c r="J483" s="6">
        <f>Grupe!$K$8</f>
        <v>0</v>
      </c>
      <c r="K483" s="7">
        <f t="shared" si="7"/>
        <v>6695.0430537602288</v>
      </c>
      <c r="L483" s="37">
        <f>Grupe!$K$9</f>
        <v>0</v>
      </c>
      <c r="M483" s="38">
        <f>Natasa[[#This Row],[Cijena s rabat 1. (€/km) ]]*(1-Natasa[[#This Row],[Rabat grupa 2. (%)]])</f>
        <v>6695.0430537602288</v>
      </c>
    </row>
    <row r="484" spans="1:13">
      <c r="A484" s="77">
        <v>1021</v>
      </c>
      <c r="B484" s="2" t="s">
        <v>213</v>
      </c>
      <c r="C484" s="14">
        <v>50</v>
      </c>
      <c r="E484" s="15">
        <v>8</v>
      </c>
      <c r="F484" s="15">
        <v>417</v>
      </c>
      <c r="G484" s="44"/>
      <c r="H484" s="16">
        <v>417</v>
      </c>
      <c r="I484" s="102">
        <v>9087.9512647106712</v>
      </c>
      <c r="J484" s="6">
        <f>Grupe!$K$8</f>
        <v>0</v>
      </c>
      <c r="K484" s="7">
        <f t="shared" si="7"/>
        <v>9087.9512647106712</v>
      </c>
      <c r="L484" s="37">
        <f>Grupe!$K$9</f>
        <v>0</v>
      </c>
      <c r="M484" s="38">
        <f>Natasa[[#This Row],[Cijena s rabat 1. (€/km) ]]*(1-Natasa[[#This Row],[Rabat grupa 2. (%)]])</f>
        <v>9087.9512647106712</v>
      </c>
    </row>
    <row r="485" spans="1:13">
      <c r="A485" s="77">
        <v>1021</v>
      </c>
      <c r="B485" s="2" t="s">
        <v>213</v>
      </c>
      <c r="C485" s="14">
        <v>70</v>
      </c>
      <c r="E485" s="15">
        <v>10</v>
      </c>
      <c r="F485" s="15">
        <v>616</v>
      </c>
      <c r="G485" s="44"/>
      <c r="H485" s="16">
        <v>616</v>
      </c>
      <c r="I485" s="102">
        <v>13508.704912547955</v>
      </c>
      <c r="J485" s="6">
        <f>Grupe!$K$8</f>
        <v>0</v>
      </c>
      <c r="K485" s="7">
        <f t="shared" si="7"/>
        <v>13508.704912547955</v>
      </c>
      <c r="L485" s="37">
        <f>Grupe!$K$9</f>
        <v>0</v>
      </c>
      <c r="M485" s="38">
        <f>Natasa[[#This Row],[Cijena s rabat 1. (€/km) ]]*(1-Natasa[[#This Row],[Rabat grupa 2. (%)]])</f>
        <v>13508.704912547955</v>
      </c>
    </row>
    <row r="486" spans="1:13">
      <c r="A486" s="77">
        <v>1021</v>
      </c>
      <c r="B486" s="2" t="s">
        <v>213</v>
      </c>
      <c r="C486" s="14">
        <v>95</v>
      </c>
      <c r="E486" s="15">
        <v>12</v>
      </c>
      <c r="F486" s="15">
        <v>822</v>
      </c>
      <c r="G486" s="44"/>
      <c r="H486" s="16">
        <v>822</v>
      </c>
      <c r="I486" s="102">
        <v>19216.246414454279</v>
      </c>
      <c r="J486" s="6">
        <f>Grupe!$K$8</f>
        <v>0</v>
      </c>
      <c r="K486" s="7">
        <f t="shared" si="7"/>
        <v>19216.246414454279</v>
      </c>
      <c r="L486" s="37">
        <f>Grupe!$K$9</f>
        <v>0</v>
      </c>
      <c r="M486" s="38">
        <f>Natasa[[#This Row],[Cijena s rabat 1. (€/km) ]]*(1-Natasa[[#This Row],[Rabat grupa 2. (%)]])</f>
        <v>19216.246414454279</v>
      </c>
    </row>
    <row r="487" spans="1:13">
      <c r="A487" s="77">
        <v>1022</v>
      </c>
      <c r="B487" s="2" t="s">
        <v>214</v>
      </c>
      <c r="C487" s="14" t="s">
        <v>215</v>
      </c>
      <c r="E487" s="15"/>
      <c r="F487" s="15"/>
      <c r="H487" s="16">
        <v>519</v>
      </c>
      <c r="I487" s="102">
        <v>3318.2404233504949</v>
      </c>
      <c r="J487" s="6">
        <f>Grupe!$K$8</f>
        <v>0</v>
      </c>
      <c r="K487" s="7">
        <f t="shared" si="7"/>
        <v>3318.2404233504949</v>
      </c>
      <c r="L487" s="37">
        <f>Grupe!$K$9</f>
        <v>0</v>
      </c>
      <c r="M487" s="38">
        <f>Natasa[[#This Row],[Cijena s rabat 1. (€/km) ]]*(1-Natasa[[#This Row],[Rabat grupa 2. (%)]])</f>
        <v>3318.2404233504949</v>
      </c>
    </row>
    <row r="488" spans="1:13">
      <c r="A488" s="77">
        <v>1022</v>
      </c>
      <c r="B488" s="2" t="s">
        <v>214</v>
      </c>
      <c r="C488" s="14" t="s">
        <v>216</v>
      </c>
      <c r="E488" s="15"/>
      <c r="F488" s="15"/>
      <c r="H488" s="16">
        <v>647</v>
      </c>
      <c r="I488" s="102">
        <v>3059.0609501940594</v>
      </c>
      <c r="J488" s="6">
        <f>Grupe!$K$8</f>
        <v>0</v>
      </c>
      <c r="K488" s="7">
        <f t="shared" si="7"/>
        <v>3059.0609501940594</v>
      </c>
      <c r="L488" s="37">
        <f>Grupe!$K$9</f>
        <v>0</v>
      </c>
      <c r="M488" s="38">
        <f>Natasa[[#This Row],[Cijena s rabat 1. (€/km) ]]*(1-Natasa[[#This Row],[Rabat grupa 2. (%)]])</f>
        <v>3059.0609501940594</v>
      </c>
    </row>
    <row r="489" spans="1:13">
      <c r="A489" s="77">
        <v>1022</v>
      </c>
      <c r="B489" s="2" t="s">
        <v>214</v>
      </c>
      <c r="C489" s="14" t="s">
        <v>217</v>
      </c>
      <c r="E489" s="15"/>
      <c r="F489" s="15"/>
      <c r="H489" s="16">
        <v>860</v>
      </c>
      <c r="I489" s="102">
        <v>3170.5359924118807</v>
      </c>
      <c r="J489" s="6">
        <f>Grupe!$K$8</f>
        <v>0</v>
      </c>
      <c r="K489" s="7">
        <f t="shared" si="7"/>
        <v>3170.5359924118807</v>
      </c>
      <c r="L489" s="37">
        <f>Grupe!$K$9</f>
        <v>0</v>
      </c>
      <c r="M489" s="38">
        <f>Natasa[[#This Row],[Cijena s rabat 1. (€/km) ]]*(1-Natasa[[#This Row],[Rabat grupa 2. (%)]])</f>
        <v>3170.5359924118807</v>
      </c>
    </row>
    <row r="490" spans="1:13">
      <c r="A490" s="77">
        <v>1022</v>
      </c>
      <c r="B490" s="2" t="s">
        <v>214</v>
      </c>
      <c r="C490" s="14" t="s">
        <v>218</v>
      </c>
      <c r="E490" s="15"/>
      <c r="F490" s="15"/>
      <c r="H490" s="16">
        <v>1036</v>
      </c>
      <c r="I490" s="102">
        <v>3310.8087538693067</v>
      </c>
      <c r="J490" s="6">
        <f>Grupe!$K$8</f>
        <v>0</v>
      </c>
      <c r="K490" s="7">
        <f t="shared" si="7"/>
        <v>3310.8087538693067</v>
      </c>
      <c r="L490" s="37">
        <f>Grupe!$K$9</f>
        <v>0</v>
      </c>
      <c r="M490" s="38">
        <f>Natasa[[#This Row],[Cijena s rabat 1. (€/km) ]]*(1-Natasa[[#This Row],[Rabat grupa 2. (%)]])</f>
        <v>3310.8087538693067</v>
      </c>
    </row>
    <row r="491" spans="1:13">
      <c r="A491" s="77">
        <v>1022</v>
      </c>
      <c r="B491" s="2" t="s">
        <v>214</v>
      </c>
      <c r="C491" s="14" t="s">
        <v>219</v>
      </c>
      <c r="E491" s="15"/>
      <c r="F491" s="15"/>
      <c r="H491" s="16">
        <v>1383</v>
      </c>
      <c r="I491" s="102">
        <v>3310.8087538693067</v>
      </c>
      <c r="J491" s="6">
        <f>Grupe!$K$8</f>
        <v>0</v>
      </c>
      <c r="K491" s="7">
        <f t="shared" si="7"/>
        <v>3310.8087538693067</v>
      </c>
      <c r="L491" s="37">
        <f>Grupe!$K$9</f>
        <v>0</v>
      </c>
      <c r="M491" s="38">
        <f>Natasa[[#This Row],[Cijena s rabat 1. (€/km) ]]*(1-Natasa[[#This Row],[Rabat grupa 2. (%)]])</f>
        <v>3310.8087538693067</v>
      </c>
    </row>
    <row r="492" spans="1:13">
      <c r="A492" s="77">
        <v>1023</v>
      </c>
      <c r="B492" s="2" t="s">
        <v>220</v>
      </c>
      <c r="C492" s="14" t="s">
        <v>133</v>
      </c>
      <c r="D492" s="2" t="s">
        <v>221</v>
      </c>
      <c r="E492" s="15">
        <v>20.100000000000001</v>
      </c>
      <c r="F492" s="15"/>
      <c r="G492" s="40">
        <v>220</v>
      </c>
      <c r="H492" s="16">
        <v>780</v>
      </c>
      <c r="I492" s="102">
        <v>3169.1581721271423</v>
      </c>
      <c r="J492" s="6">
        <f>Grupe!$K$8</f>
        <v>0</v>
      </c>
      <c r="K492" s="7">
        <f t="shared" si="7"/>
        <v>3169.1581721271423</v>
      </c>
      <c r="L492" s="37">
        <f>Grupe!$K$9</f>
        <v>0</v>
      </c>
      <c r="M492" s="38">
        <f>Natasa[[#This Row],[Cijena s rabat 1. (€/km) ]]*(1-Natasa[[#This Row],[Rabat grupa 2. (%)]])</f>
        <v>3169.1581721271423</v>
      </c>
    </row>
    <row r="493" spans="1:13">
      <c r="A493" s="77">
        <v>1023</v>
      </c>
      <c r="B493" s="2" t="s">
        <v>220</v>
      </c>
      <c r="C493" s="14" t="s">
        <v>134</v>
      </c>
      <c r="D493" s="2" t="s">
        <v>221</v>
      </c>
      <c r="E493" s="15">
        <v>25.3</v>
      </c>
      <c r="F493" s="15"/>
      <c r="G493" s="44">
        <v>290</v>
      </c>
      <c r="H493" s="16">
        <v>852</v>
      </c>
      <c r="I493" s="102">
        <v>4531.2346920261889</v>
      </c>
      <c r="J493" s="6">
        <f>Grupe!$K$8</f>
        <v>0</v>
      </c>
      <c r="K493" s="7">
        <f t="shared" si="7"/>
        <v>4531.2346920261889</v>
      </c>
      <c r="L493" s="37">
        <f>Grupe!$K$9</f>
        <v>0</v>
      </c>
      <c r="M493" s="38">
        <f>Natasa[[#This Row],[Cijena s rabat 1. (€/km) ]]*(1-Natasa[[#This Row],[Rabat grupa 2. (%)]])</f>
        <v>4531.2346920261889</v>
      </c>
    </row>
    <row r="494" spans="1:13">
      <c r="A494" s="77">
        <v>1023</v>
      </c>
      <c r="B494" s="2" t="s">
        <v>220</v>
      </c>
      <c r="C494" s="14" t="s">
        <v>135</v>
      </c>
      <c r="D494" s="2" t="s">
        <v>221</v>
      </c>
      <c r="E494" s="15">
        <v>25.6</v>
      </c>
      <c r="F494" s="15"/>
      <c r="G494" s="44">
        <v>406</v>
      </c>
      <c r="H494" s="16">
        <v>771</v>
      </c>
      <c r="I494" s="102">
        <v>5884.7612879817925</v>
      </c>
      <c r="J494" s="6">
        <f>Grupe!$K$8</f>
        <v>0</v>
      </c>
      <c r="K494" s="7">
        <f t="shared" si="7"/>
        <v>5884.7612879817925</v>
      </c>
      <c r="L494" s="37">
        <f>Grupe!$K$9</f>
        <v>0</v>
      </c>
      <c r="M494" s="38">
        <f>Natasa[[#This Row],[Cijena s rabat 1. (€/km) ]]*(1-Natasa[[#This Row],[Rabat grupa 2. (%)]])</f>
        <v>5884.7612879817925</v>
      </c>
    </row>
    <row r="495" spans="1:13">
      <c r="A495" s="77">
        <v>1023</v>
      </c>
      <c r="B495" s="2" t="s">
        <v>220</v>
      </c>
      <c r="C495" s="14" t="s">
        <v>136</v>
      </c>
      <c r="D495" s="2" t="s">
        <v>221</v>
      </c>
      <c r="E495" s="15">
        <v>28.4</v>
      </c>
      <c r="F495" s="15"/>
      <c r="G495" s="42">
        <v>580</v>
      </c>
      <c r="H495" s="16">
        <v>1023</v>
      </c>
      <c r="I495" s="102">
        <v>7634.7139029514301</v>
      </c>
      <c r="J495" s="6">
        <f>Grupe!$K$8</f>
        <v>0</v>
      </c>
      <c r="K495" s="7">
        <f t="shared" si="7"/>
        <v>7634.7139029514301</v>
      </c>
      <c r="L495" s="37">
        <f>Grupe!$K$9</f>
        <v>0</v>
      </c>
      <c r="M495" s="38">
        <f>Natasa[[#This Row],[Cijena s rabat 1. (€/km) ]]*(1-Natasa[[#This Row],[Rabat grupa 2. (%)]])</f>
        <v>7634.7139029514301</v>
      </c>
    </row>
    <row r="496" spans="1:13">
      <c r="A496" s="77">
        <v>1023</v>
      </c>
      <c r="B496" s="2" t="s">
        <v>220</v>
      </c>
      <c r="C496" s="14" t="s">
        <v>137</v>
      </c>
      <c r="D496" s="2" t="s">
        <v>221</v>
      </c>
      <c r="E496" s="15">
        <v>31.4</v>
      </c>
      <c r="F496" s="15"/>
      <c r="G496" s="42">
        <v>812</v>
      </c>
      <c r="H496" s="16">
        <v>1349</v>
      </c>
      <c r="I496" s="102">
        <v>10361.822598275425</v>
      </c>
      <c r="J496" s="6">
        <f>Grupe!$K$8</f>
        <v>0</v>
      </c>
      <c r="K496" s="7">
        <f t="shared" si="7"/>
        <v>10361.822598275425</v>
      </c>
      <c r="L496" s="37">
        <f>Grupe!$K$9</f>
        <v>0</v>
      </c>
      <c r="M496" s="38">
        <f>Natasa[[#This Row],[Cijena s rabat 1. (€/km) ]]*(1-Natasa[[#This Row],[Rabat grupa 2. (%)]])</f>
        <v>10361.822598275425</v>
      </c>
    </row>
    <row r="497" spans="1:13">
      <c r="A497" s="77">
        <v>1023</v>
      </c>
      <c r="B497" s="2" t="s">
        <v>220</v>
      </c>
      <c r="C497" s="14" t="s">
        <v>138</v>
      </c>
      <c r="D497" s="2" t="s">
        <v>221</v>
      </c>
      <c r="E497" s="15">
        <v>36.9</v>
      </c>
      <c r="F497" s="15"/>
      <c r="G497" s="42">
        <v>1102</v>
      </c>
      <c r="H497" s="16">
        <v>1846</v>
      </c>
      <c r="I497" s="102">
        <v>12809.176963995435</v>
      </c>
      <c r="J497" s="6">
        <f>Grupe!$K$8</f>
        <v>0</v>
      </c>
      <c r="K497" s="7">
        <f t="shared" si="7"/>
        <v>12809.176963995435</v>
      </c>
      <c r="L497" s="37">
        <f>Grupe!$K$9</f>
        <v>0</v>
      </c>
      <c r="M497" s="38">
        <f>Natasa[[#This Row],[Cijena s rabat 1. (€/km) ]]*(1-Natasa[[#This Row],[Rabat grupa 2. (%)]])</f>
        <v>12809.176963995435</v>
      </c>
    </row>
    <row r="498" spans="1:13">
      <c r="A498" s="77">
        <v>1023</v>
      </c>
      <c r="B498" s="2" t="s">
        <v>220</v>
      </c>
      <c r="C498" s="14" t="s">
        <v>139</v>
      </c>
      <c r="D498" s="2" t="s">
        <v>221</v>
      </c>
      <c r="E498" s="15">
        <v>39.9</v>
      </c>
      <c r="F498" s="15"/>
      <c r="G498" s="42">
        <v>1392</v>
      </c>
      <c r="H498" s="16">
        <v>2206</v>
      </c>
      <c r="I498" s="102">
        <v>16383.484941169814</v>
      </c>
      <c r="J498" s="6">
        <f>Grupe!$K$8</f>
        <v>0</v>
      </c>
      <c r="K498" s="7">
        <f t="shared" si="7"/>
        <v>16383.484941169814</v>
      </c>
      <c r="L498" s="37">
        <f>Grupe!$K$9</f>
        <v>0</v>
      </c>
      <c r="M498" s="38">
        <f>Natasa[[#This Row],[Cijena s rabat 1. (€/km) ]]*(1-Natasa[[#This Row],[Rabat grupa 2. (%)]])</f>
        <v>16383.484941169814</v>
      </c>
    </row>
    <row r="499" spans="1:13">
      <c r="A499" s="77">
        <v>1023</v>
      </c>
      <c r="B499" s="2" t="s">
        <v>220</v>
      </c>
      <c r="C499" s="14" t="s">
        <v>140</v>
      </c>
      <c r="D499" s="2" t="s">
        <v>221</v>
      </c>
      <c r="E499" s="15">
        <v>46</v>
      </c>
      <c r="F499" s="15"/>
      <c r="G499" s="42">
        <v>1740</v>
      </c>
      <c r="H499" s="16">
        <v>2617</v>
      </c>
      <c r="I499" s="102">
        <v>19008.413863624261</v>
      </c>
      <c r="J499" s="6">
        <f>Grupe!$K$8</f>
        <v>0</v>
      </c>
      <c r="K499" s="7">
        <f t="shared" si="7"/>
        <v>19008.413863624261</v>
      </c>
      <c r="L499" s="37">
        <f>Grupe!$K$9</f>
        <v>0</v>
      </c>
      <c r="M499" s="38">
        <f>Natasa[[#This Row],[Cijena s rabat 1. (€/km) ]]*(1-Natasa[[#This Row],[Rabat grupa 2. (%)]])</f>
        <v>19008.413863624261</v>
      </c>
    </row>
    <row r="500" spans="1:13">
      <c r="A500" s="77">
        <v>1023</v>
      </c>
      <c r="B500" s="2" t="s">
        <v>220</v>
      </c>
      <c r="C500" s="14" t="s">
        <v>141</v>
      </c>
      <c r="D500" s="2" t="s">
        <v>221</v>
      </c>
      <c r="E500" s="15">
        <v>51.7</v>
      </c>
      <c r="F500" s="15"/>
      <c r="G500" s="42">
        <v>2176</v>
      </c>
      <c r="H500" s="16">
        <v>3570</v>
      </c>
      <c r="I500" s="102">
        <v>24653.102287194117</v>
      </c>
      <c r="J500" s="6">
        <f>Grupe!$K$8</f>
        <v>0</v>
      </c>
      <c r="K500" s="7">
        <f t="shared" si="7"/>
        <v>24653.102287194117</v>
      </c>
      <c r="L500" s="37">
        <f>Grupe!$K$9</f>
        <v>0</v>
      </c>
      <c r="M500" s="38">
        <f>Natasa[[#This Row],[Cijena s rabat 1. (€/km) ]]*(1-Natasa[[#This Row],[Rabat grupa 2. (%)]])</f>
        <v>24653.102287194117</v>
      </c>
    </row>
    <row r="501" spans="1:13">
      <c r="A501" s="77">
        <v>1023</v>
      </c>
      <c r="B501" s="2" t="s">
        <v>220</v>
      </c>
      <c r="C501" s="14" t="s">
        <v>142</v>
      </c>
      <c r="D501" s="2" t="s">
        <v>221</v>
      </c>
      <c r="E501" s="15">
        <v>57.9</v>
      </c>
      <c r="F501" s="15"/>
      <c r="G501" s="42">
        <v>2822</v>
      </c>
      <c r="H501" s="16">
        <v>4380</v>
      </c>
      <c r="I501" s="102">
        <v>31133.085553056742</v>
      </c>
      <c r="J501" s="6">
        <f>Grupe!$K$8</f>
        <v>0</v>
      </c>
      <c r="K501" s="7">
        <f t="shared" si="7"/>
        <v>31133.085553056742</v>
      </c>
      <c r="L501" s="37">
        <f>Grupe!$K$9</f>
        <v>0</v>
      </c>
      <c r="M501" s="38">
        <f>Natasa[[#This Row],[Cijena s rabat 1. (€/km) ]]*(1-Natasa[[#This Row],[Rabat grupa 2. (%)]])</f>
        <v>31133.085553056742</v>
      </c>
    </row>
    <row r="502" spans="1:13">
      <c r="A502" s="77">
        <v>1024</v>
      </c>
      <c r="B502" s="2" t="s">
        <v>222</v>
      </c>
      <c r="C502" s="14" t="s">
        <v>224</v>
      </c>
      <c r="D502" s="2" t="s">
        <v>223</v>
      </c>
      <c r="E502" s="15"/>
      <c r="F502" s="15"/>
      <c r="G502" s="44">
        <v>93</v>
      </c>
      <c r="H502" s="16">
        <v>130</v>
      </c>
      <c r="I502" s="102">
        <v>1156.6942559849092</v>
      </c>
      <c r="J502" s="6">
        <f>Grupe!$K$8</f>
        <v>0</v>
      </c>
      <c r="K502" s="7">
        <f t="shared" si="7"/>
        <v>1156.6942559849092</v>
      </c>
      <c r="L502" s="37">
        <f>Grupe!$K$9</f>
        <v>0</v>
      </c>
      <c r="M502" s="38">
        <f>Natasa[[#This Row],[Cijena s rabat 1. (€/km) ]]*(1-Natasa[[#This Row],[Rabat grupa 2. (%)]])</f>
        <v>1156.6942559849092</v>
      </c>
    </row>
    <row r="503" spans="1:13">
      <c r="A503" s="77">
        <v>1024</v>
      </c>
      <c r="B503" s="2" t="s">
        <v>222</v>
      </c>
      <c r="C503" s="14" t="s">
        <v>56</v>
      </c>
      <c r="D503" s="2" t="s">
        <v>223</v>
      </c>
      <c r="E503" s="15"/>
      <c r="F503" s="15"/>
      <c r="G503" s="44">
        <v>186</v>
      </c>
      <c r="H503" s="16">
        <v>260</v>
      </c>
      <c r="I503" s="102">
        <v>2279.6388121930709</v>
      </c>
      <c r="J503" s="6">
        <f>Grupe!$K$8</f>
        <v>0</v>
      </c>
      <c r="K503" s="7">
        <f t="shared" si="7"/>
        <v>2279.6388121930709</v>
      </c>
      <c r="L503" s="37">
        <f>Grupe!$K$9</f>
        <v>0</v>
      </c>
      <c r="M503" s="38">
        <f>Natasa[[#This Row],[Cijena s rabat 1. (€/km) ]]*(1-Natasa[[#This Row],[Rabat grupa 2. (%)]])</f>
        <v>2279.6388121930709</v>
      </c>
    </row>
    <row r="504" spans="1:13">
      <c r="A504" s="77">
        <v>1024</v>
      </c>
      <c r="B504" s="2" t="s">
        <v>222</v>
      </c>
      <c r="C504" s="14" t="s">
        <v>225</v>
      </c>
      <c r="D504" s="2" t="s">
        <v>223</v>
      </c>
      <c r="E504" s="15"/>
      <c r="F504" s="15"/>
      <c r="G504" s="44">
        <v>508</v>
      </c>
      <c r="H504" s="16">
        <v>682</v>
      </c>
      <c r="I504" s="102">
        <v>6370.3877459875957</v>
      </c>
      <c r="J504" s="6">
        <f>Grupe!$K$8</f>
        <v>0</v>
      </c>
      <c r="K504" s="7">
        <f t="shared" si="7"/>
        <v>6370.3877459875957</v>
      </c>
      <c r="L504" s="37">
        <f>Grupe!$K$9</f>
        <v>0</v>
      </c>
      <c r="M504" s="38">
        <f>Natasa[[#This Row],[Cijena s rabat 1. (€/km) ]]*(1-Natasa[[#This Row],[Rabat grupa 2. (%)]])</f>
        <v>6370.3877459875957</v>
      </c>
    </row>
    <row r="505" spans="1:13">
      <c r="A505" s="77">
        <v>1024</v>
      </c>
      <c r="B505" s="2" t="s">
        <v>222</v>
      </c>
      <c r="C505" s="14" t="s">
        <v>226</v>
      </c>
      <c r="D505" s="2" t="s">
        <v>223</v>
      </c>
      <c r="E505" s="15"/>
      <c r="F505" s="15"/>
      <c r="G505" s="44">
        <v>600</v>
      </c>
      <c r="H505" s="16">
        <v>812</v>
      </c>
      <c r="I505" s="102">
        <v>7434.3668802268794</v>
      </c>
      <c r="J505" s="6">
        <f>Grupe!$K$8</f>
        <v>0</v>
      </c>
      <c r="K505" s="7">
        <f t="shared" si="7"/>
        <v>7434.3668802268794</v>
      </c>
      <c r="L505" s="37">
        <f>Grupe!$K$9</f>
        <v>0</v>
      </c>
      <c r="M505" s="38">
        <f>Natasa[[#This Row],[Cijena s rabat 1. (€/km) ]]*(1-Natasa[[#This Row],[Rabat grupa 2. (%)]])</f>
        <v>7434.3668802268794</v>
      </c>
    </row>
    <row r="506" spans="1:13">
      <c r="A506" s="77">
        <v>1024</v>
      </c>
      <c r="B506" s="2" t="s">
        <v>222</v>
      </c>
      <c r="C506" s="14" t="s">
        <v>227</v>
      </c>
      <c r="D506" s="2" t="s">
        <v>223</v>
      </c>
      <c r="E506" s="15"/>
      <c r="F506" s="15"/>
      <c r="G506" s="44">
        <v>812</v>
      </c>
      <c r="H506" s="16">
        <v>1018</v>
      </c>
      <c r="I506" s="102">
        <v>9298.5782083869744</v>
      </c>
      <c r="J506" s="6">
        <f>Grupe!$K$8</f>
        <v>0</v>
      </c>
      <c r="K506" s="7">
        <f t="shared" si="7"/>
        <v>9298.5782083869744</v>
      </c>
      <c r="L506" s="37">
        <f>Grupe!$K$9</f>
        <v>0</v>
      </c>
      <c r="M506" s="38">
        <f>Natasa[[#This Row],[Cijena s rabat 1. (€/km) ]]*(1-Natasa[[#This Row],[Rabat grupa 2. (%)]])</f>
        <v>9298.5782083869744</v>
      </c>
    </row>
    <row r="507" spans="1:13">
      <c r="A507" s="77">
        <v>1024</v>
      </c>
      <c r="B507" s="2" t="s">
        <v>222</v>
      </c>
      <c r="C507" s="14" t="s">
        <v>228</v>
      </c>
      <c r="D507" s="2" t="s">
        <v>223</v>
      </c>
      <c r="E507" s="15"/>
      <c r="F507" s="15"/>
      <c r="G507" s="44">
        <v>907</v>
      </c>
      <c r="H507" s="16">
        <v>1148</v>
      </c>
      <c r="I507" s="102">
        <v>10265.150802167735</v>
      </c>
      <c r="J507" s="6">
        <f>Grupe!$K$8</f>
        <v>0</v>
      </c>
      <c r="K507" s="7">
        <f t="shared" si="7"/>
        <v>10265.150802167735</v>
      </c>
      <c r="L507" s="37">
        <f>Grupe!$K$9</f>
        <v>0</v>
      </c>
      <c r="M507" s="38">
        <f>Natasa[[#This Row],[Cijena s rabat 1. (€/km) ]]*(1-Natasa[[#This Row],[Rabat grupa 2. (%)]])</f>
        <v>10265.150802167735</v>
      </c>
    </row>
    <row r="508" spans="1:13">
      <c r="A508" s="78">
        <v>1025</v>
      </c>
      <c r="B508" s="2" t="s">
        <v>229</v>
      </c>
      <c r="C508" s="14">
        <v>0.75</v>
      </c>
      <c r="E508" s="15">
        <v>2.4</v>
      </c>
      <c r="F508" s="15">
        <v>7.68</v>
      </c>
      <c r="G508" s="42"/>
      <c r="H508" s="16">
        <v>12</v>
      </c>
      <c r="I508" s="102">
        <v>309.86738917703707</v>
      </c>
      <c r="J508" s="6">
        <f>Grupe!$K$8</f>
        <v>0</v>
      </c>
      <c r="K508" s="7">
        <f t="shared" si="7"/>
        <v>309.86738917703707</v>
      </c>
      <c r="L508" s="37">
        <f>Grupe!$K$9</f>
        <v>0</v>
      </c>
      <c r="M508" s="38">
        <f>Natasa[[#This Row],[Cijena s rabat 1. (€/km) ]]*(1-Natasa[[#This Row],[Rabat grupa 2. (%)]])</f>
        <v>309.86738917703707</v>
      </c>
    </row>
    <row r="509" spans="1:13">
      <c r="A509" s="78">
        <v>1025</v>
      </c>
      <c r="B509" s="2" t="s">
        <v>229</v>
      </c>
      <c r="C509" s="14">
        <v>1</v>
      </c>
      <c r="E509" s="15">
        <v>2.5</v>
      </c>
      <c r="F509" s="15">
        <v>9.6</v>
      </c>
      <c r="G509" s="44"/>
      <c r="H509" s="16">
        <v>14</v>
      </c>
      <c r="I509" s="102">
        <v>375.30522291628728</v>
      </c>
      <c r="J509" s="6">
        <f>Grupe!$K$8</f>
        <v>0</v>
      </c>
      <c r="K509" s="7">
        <f t="shared" si="7"/>
        <v>375.30522291628728</v>
      </c>
      <c r="L509" s="37">
        <f>Grupe!$K$9</f>
        <v>0</v>
      </c>
      <c r="M509" s="38">
        <f>Natasa[[#This Row],[Cijena s rabat 1. (€/km) ]]*(1-Natasa[[#This Row],[Rabat grupa 2. (%)]])</f>
        <v>375.30522291628728</v>
      </c>
    </row>
    <row r="510" spans="1:13">
      <c r="A510" s="78">
        <v>1025</v>
      </c>
      <c r="B510" s="2" t="s">
        <v>229</v>
      </c>
      <c r="C510" s="14">
        <v>1.5</v>
      </c>
      <c r="E510" s="15">
        <v>2.8</v>
      </c>
      <c r="F510" s="15">
        <v>14.4</v>
      </c>
      <c r="G510" s="44"/>
      <c r="H510" s="16">
        <v>18</v>
      </c>
      <c r="I510" s="102">
        <v>472.49965244076162</v>
      </c>
      <c r="J510" s="6">
        <f>Grupe!$K$8</f>
        <v>0</v>
      </c>
      <c r="K510" s="7">
        <f t="shared" si="7"/>
        <v>472.49965244076162</v>
      </c>
      <c r="L510" s="37">
        <f>Grupe!$K$9</f>
        <v>0</v>
      </c>
      <c r="M510" s="38">
        <f>Natasa[[#This Row],[Cijena s rabat 1. (€/km) ]]*(1-Natasa[[#This Row],[Rabat grupa 2. (%)]])</f>
        <v>472.49965244076162</v>
      </c>
    </row>
    <row r="511" spans="1:13">
      <c r="A511" s="78">
        <v>1025</v>
      </c>
      <c r="B511" s="2" t="s">
        <v>229</v>
      </c>
      <c r="C511" s="14">
        <v>2.5</v>
      </c>
      <c r="E511" s="15">
        <v>4</v>
      </c>
      <c r="F511" s="15">
        <v>24</v>
      </c>
      <c r="G511" s="44"/>
      <c r="H511" s="16">
        <v>35</v>
      </c>
      <c r="I511" s="102">
        <v>753.49740908577667</v>
      </c>
      <c r="J511" s="6">
        <f>Grupe!$K$8</f>
        <v>0</v>
      </c>
      <c r="K511" s="7">
        <f t="shared" si="7"/>
        <v>753.49740908577667</v>
      </c>
      <c r="L511" s="37">
        <f>Grupe!$K$9</f>
        <v>0</v>
      </c>
      <c r="M511" s="38">
        <f>Natasa[[#This Row],[Cijena s rabat 1. (€/km) ]]*(1-Natasa[[#This Row],[Rabat grupa 2. (%)]])</f>
        <v>753.49740908577667</v>
      </c>
    </row>
    <row r="512" spans="1:13">
      <c r="A512" s="78">
        <v>1025</v>
      </c>
      <c r="B512" s="2" t="s">
        <v>229</v>
      </c>
      <c r="C512" s="14">
        <v>4</v>
      </c>
      <c r="E512" s="15">
        <v>5.5</v>
      </c>
      <c r="F512" s="15">
        <v>38.4</v>
      </c>
      <c r="G512" s="44"/>
      <c r="H512" s="16">
        <v>55</v>
      </c>
      <c r="I512" s="102">
        <v>1288.5479320125864</v>
      </c>
      <c r="J512" s="6">
        <f>Grupe!$K$8</f>
        <v>0</v>
      </c>
      <c r="K512" s="7">
        <f t="shared" si="7"/>
        <v>1288.5479320125864</v>
      </c>
      <c r="L512" s="37">
        <f>Grupe!$K$9</f>
        <v>0</v>
      </c>
      <c r="M512" s="38">
        <f>Natasa[[#This Row],[Cijena s rabat 1. (€/km) ]]*(1-Natasa[[#This Row],[Rabat grupa 2. (%)]])</f>
        <v>1288.5479320125864</v>
      </c>
    </row>
    <row r="513" spans="1:13">
      <c r="A513" s="78">
        <v>1025</v>
      </c>
      <c r="B513" s="2" t="s">
        <v>229</v>
      </c>
      <c r="C513" s="14">
        <v>6</v>
      </c>
      <c r="E513" s="15">
        <v>5.2</v>
      </c>
      <c r="F513" s="15">
        <v>57.6</v>
      </c>
      <c r="G513" s="44"/>
      <c r="H513" s="16">
        <v>71</v>
      </c>
      <c r="I513" s="102">
        <v>1898.6594995226531</v>
      </c>
      <c r="J513" s="6">
        <f>Grupe!$K$8</f>
        <v>0</v>
      </c>
      <c r="K513" s="7">
        <f t="shared" si="7"/>
        <v>1898.6594995226531</v>
      </c>
      <c r="L513" s="37">
        <f>Grupe!$K$9</f>
        <v>0</v>
      </c>
      <c r="M513" s="38">
        <f>Natasa[[#This Row],[Cijena s rabat 1. (€/km) ]]*(1-Natasa[[#This Row],[Rabat grupa 2. (%)]])</f>
        <v>1898.6594995226531</v>
      </c>
    </row>
    <row r="514" spans="1:13">
      <c r="A514" s="78">
        <v>1025</v>
      </c>
      <c r="B514" s="2" t="s">
        <v>229</v>
      </c>
      <c r="C514" s="14">
        <v>10</v>
      </c>
      <c r="E514" s="15">
        <v>6.3</v>
      </c>
      <c r="F514" s="15">
        <v>96</v>
      </c>
      <c r="G514" s="44"/>
      <c r="H514" s="16">
        <v>110</v>
      </c>
      <c r="I514" s="102">
        <v>3250.720623105688</v>
      </c>
      <c r="J514" s="6">
        <f>Grupe!$K$8</f>
        <v>0</v>
      </c>
      <c r="K514" s="7">
        <f t="shared" ref="K514:K577" si="8">I514*(1-J514)</f>
        <v>3250.720623105688</v>
      </c>
      <c r="L514" s="37">
        <f>Grupe!$K$9</f>
        <v>0</v>
      </c>
      <c r="M514" s="38">
        <f>Natasa[[#This Row],[Cijena s rabat 1. (€/km) ]]*(1-Natasa[[#This Row],[Rabat grupa 2. (%)]])</f>
        <v>3250.720623105688</v>
      </c>
    </row>
    <row r="515" spans="1:13">
      <c r="A515" s="78">
        <v>1025</v>
      </c>
      <c r="B515" s="2" t="s">
        <v>229</v>
      </c>
      <c r="C515" s="14">
        <v>16</v>
      </c>
      <c r="E515" s="15">
        <v>8</v>
      </c>
      <c r="F515" s="15">
        <v>153.6</v>
      </c>
      <c r="G515" s="44"/>
      <c r="H515" s="16">
        <v>188</v>
      </c>
      <c r="I515" s="102">
        <v>5540.082482895039</v>
      </c>
      <c r="J515" s="6">
        <f>Grupe!$K$8</f>
        <v>0</v>
      </c>
      <c r="K515" s="7">
        <f t="shared" si="8"/>
        <v>5540.082482895039</v>
      </c>
      <c r="L515" s="37">
        <f>Grupe!$K$9</f>
        <v>0</v>
      </c>
      <c r="M515" s="38">
        <f>Natasa[[#This Row],[Cijena s rabat 1. (€/km) ]]*(1-Natasa[[#This Row],[Rabat grupa 2. (%)]])</f>
        <v>5540.082482895039</v>
      </c>
    </row>
    <row r="516" spans="1:13">
      <c r="A516" s="78">
        <v>1025</v>
      </c>
      <c r="B516" s="2" t="s">
        <v>229</v>
      </c>
      <c r="C516" s="14">
        <v>25</v>
      </c>
      <c r="E516" s="15">
        <v>9.9</v>
      </c>
      <c r="F516" s="15">
        <v>240</v>
      </c>
      <c r="G516" s="44"/>
      <c r="H516" s="16">
        <v>296</v>
      </c>
      <c r="I516" s="102">
        <v>8697.4579608138574</v>
      </c>
      <c r="J516" s="6">
        <f>Grupe!$K$8</f>
        <v>0</v>
      </c>
      <c r="K516" s="7">
        <f t="shared" si="8"/>
        <v>8697.4579608138574</v>
      </c>
      <c r="L516" s="37">
        <f>Grupe!$K$9</f>
        <v>0</v>
      </c>
      <c r="M516" s="38">
        <f>Natasa[[#This Row],[Cijena s rabat 1. (€/km) ]]*(1-Natasa[[#This Row],[Rabat grupa 2. (%)]])</f>
        <v>8697.4579608138574</v>
      </c>
    </row>
    <row r="517" spans="1:13">
      <c r="A517" s="78">
        <v>1025</v>
      </c>
      <c r="B517" s="2" t="s">
        <v>229</v>
      </c>
      <c r="C517" s="14">
        <v>35</v>
      </c>
      <c r="E517" s="15">
        <v>11.2</v>
      </c>
      <c r="F517" s="15">
        <v>336</v>
      </c>
      <c r="G517" s="42"/>
      <c r="H517" s="16">
        <v>400</v>
      </c>
      <c r="I517" s="102">
        <v>12031.90051826241</v>
      </c>
      <c r="J517" s="6">
        <f>Grupe!$K$8</f>
        <v>0</v>
      </c>
      <c r="K517" s="7">
        <f t="shared" si="8"/>
        <v>12031.90051826241</v>
      </c>
      <c r="L517" s="37">
        <f>Grupe!$K$9</f>
        <v>0</v>
      </c>
      <c r="M517" s="38">
        <f>Natasa[[#This Row],[Cijena s rabat 1. (€/km) ]]*(1-Natasa[[#This Row],[Rabat grupa 2. (%)]])</f>
        <v>12031.90051826241</v>
      </c>
    </row>
    <row r="518" spans="1:13">
      <c r="A518" s="78">
        <v>1025</v>
      </c>
      <c r="B518" s="2" t="s">
        <v>229</v>
      </c>
      <c r="C518" s="14">
        <v>50</v>
      </c>
      <c r="E518" s="15">
        <v>13.8</v>
      </c>
      <c r="F518" s="15">
        <v>480</v>
      </c>
      <c r="G518" s="41"/>
      <c r="H518" s="16">
        <v>570</v>
      </c>
      <c r="I518" s="102">
        <v>17663.940754454845</v>
      </c>
      <c r="J518" s="6">
        <f>Grupe!$K$8</f>
        <v>0</v>
      </c>
      <c r="K518" s="7">
        <f t="shared" si="8"/>
        <v>17663.940754454845</v>
      </c>
      <c r="L518" s="37">
        <f>Grupe!$K$9</f>
        <v>0</v>
      </c>
      <c r="M518" s="38">
        <f>Natasa[[#This Row],[Cijena s rabat 1. (€/km) ]]*(1-Natasa[[#This Row],[Rabat grupa 2. (%)]])</f>
        <v>17663.940754454845</v>
      </c>
    </row>
    <row r="519" spans="1:13">
      <c r="A519" s="78">
        <v>1025</v>
      </c>
      <c r="B519" s="2" t="s">
        <v>229</v>
      </c>
      <c r="C519" s="14">
        <v>70</v>
      </c>
      <c r="E519" s="15">
        <v>15</v>
      </c>
      <c r="F519" s="15">
        <v>672</v>
      </c>
      <c r="G519" s="41"/>
      <c r="H519" s="16">
        <v>740</v>
      </c>
      <c r="I519" s="102">
        <v>24046.889185369437</v>
      </c>
      <c r="J519" s="6">
        <f>Grupe!$K$8</f>
        <v>0</v>
      </c>
      <c r="K519" s="7">
        <f t="shared" si="8"/>
        <v>24046.889185369437</v>
      </c>
      <c r="L519" s="37">
        <f>Grupe!$K$9</f>
        <v>0</v>
      </c>
      <c r="M519" s="38">
        <f>Natasa[[#This Row],[Cijena s rabat 1. (€/km) ]]*(1-Natasa[[#This Row],[Rabat grupa 2. (%)]])</f>
        <v>24046.889185369437</v>
      </c>
    </row>
    <row r="520" spans="1:13">
      <c r="A520" s="77">
        <v>1026</v>
      </c>
      <c r="B520" s="2" t="s">
        <v>230</v>
      </c>
      <c r="C520" s="14" t="s">
        <v>35</v>
      </c>
      <c r="E520" s="15">
        <v>6.4</v>
      </c>
      <c r="F520" s="15">
        <v>14.4</v>
      </c>
      <c r="G520" s="45"/>
      <c r="H520" s="16">
        <v>57</v>
      </c>
      <c r="I520" s="102">
        <v>1013.7358054386364</v>
      </c>
      <c r="J520" s="6">
        <f>Grupe!$K$8</f>
        <v>0</v>
      </c>
      <c r="K520" s="7">
        <f t="shared" si="8"/>
        <v>1013.7358054386364</v>
      </c>
      <c r="L520" s="37">
        <f>Grupe!$K$9</f>
        <v>0</v>
      </c>
      <c r="M520" s="38">
        <f>Natasa[[#This Row],[Cijena s rabat 1. (€/km) ]]*(1-Natasa[[#This Row],[Rabat grupa 2. (%)]])</f>
        <v>1013.7358054386364</v>
      </c>
    </row>
    <row r="521" spans="1:13">
      <c r="A521" s="77">
        <v>1026</v>
      </c>
      <c r="B521" s="2" t="s">
        <v>230</v>
      </c>
      <c r="C521" s="14" t="s">
        <v>38</v>
      </c>
      <c r="E521" s="15">
        <v>6.8</v>
      </c>
      <c r="F521" s="15">
        <v>22.08</v>
      </c>
      <c r="G521" s="42"/>
      <c r="H521" s="16">
        <v>67</v>
      </c>
      <c r="I521" s="102">
        <v>1384.9220515982897</v>
      </c>
      <c r="J521" s="6">
        <f>Grupe!$K$8</f>
        <v>0</v>
      </c>
      <c r="K521" s="7">
        <f t="shared" si="8"/>
        <v>1384.9220515982897</v>
      </c>
      <c r="L521" s="37">
        <f>Grupe!$K$9</f>
        <v>0</v>
      </c>
      <c r="M521" s="38">
        <f>Natasa[[#This Row],[Cijena s rabat 1. (€/km) ]]*(1-Natasa[[#This Row],[Rabat grupa 2. (%)]])</f>
        <v>1384.9220515982897</v>
      </c>
    </row>
    <row r="522" spans="1:13">
      <c r="A522" s="77">
        <v>1026</v>
      </c>
      <c r="B522" s="2" t="s">
        <v>230</v>
      </c>
      <c r="C522" s="14" t="s">
        <v>8</v>
      </c>
      <c r="E522" s="15">
        <v>7.5</v>
      </c>
      <c r="F522" s="15">
        <v>28.8</v>
      </c>
      <c r="G522" s="44"/>
      <c r="H522" s="16">
        <v>81</v>
      </c>
      <c r="I522" s="102">
        <v>1513.8196253299714</v>
      </c>
      <c r="J522" s="6">
        <f>Grupe!$K$8</f>
        <v>0</v>
      </c>
      <c r="K522" s="7">
        <f t="shared" si="8"/>
        <v>1513.8196253299714</v>
      </c>
      <c r="L522" s="37">
        <f>Grupe!$K$9</f>
        <v>0</v>
      </c>
      <c r="M522" s="38">
        <f>Natasa[[#This Row],[Cijena s rabat 1. (€/km) ]]*(1-Natasa[[#This Row],[Rabat grupa 2. (%)]])</f>
        <v>1513.8196253299714</v>
      </c>
    </row>
    <row r="523" spans="1:13">
      <c r="A523" s="77">
        <v>1026</v>
      </c>
      <c r="B523" s="2" t="s">
        <v>230</v>
      </c>
      <c r="C523" s="14" t="s">
        <v>31</v>
      </c>
      <c r="E523" s="15">
        <v>8</v>
      </c>
      <c r="F523" s="15">
        <v>43.2</v>
      </c>
      <c r="G523" s="44"/>
      <c r="H523" s="16">
        <v>83</v>
      </c>
      <c r="I523" s="102">
        <v>2126.3253892278854</v>
      </c>
      <c r="J523" s="6">
        <f>Grupe!$K$8</f>
        <v>0</v>
      </c>
      <c r="K523" s="7">
        <f t="shared" si="8"/>
        <v>2126.3253892278854</v>
      </c>
      <c r="L523" s="37">
        <f>Grupe!$K$9</f>
        <v>0</v>
      </c>
      <c r="M523" s="38">
        <f>Natasa[[#This Row],[Cijena s rabat 1. (€/km) ]]*(1-Natasa[[#This Row],[Rabat grupa 2. (%)]])</f>
        <v>2126.3253892278854</v>
      </c>
    </row>
    <row r="524" spans="1:13">
      <c r="A524" s="77">
        <v>1026</v>
      </c>
      <c r="B524" s="2" t="s">
        <v>230</v>
      </c>
      <c r="C524" s="14" t="s">
        <v>11</v>
      </c>
      <c r="E524" s="15">
        <v>8.8000000000000007</v>
      </c>
      <c r="F524" s="15">
        <v>57.6</v>
      </c>
      <c r="G524" s="44"/>
      <c r="H524" s="16">
        <v>120</v>
      </c>
      <c r="I524" s="102">
        <v>2805.7028267159199</v>
      </c>
      <c r="J524" s="6">
        <f>Grupe!$K$8</f>
        <v>0</v>
      </c>
      <c r="K524" s="7">
        <f t="shared" si="8"/>
        <v>2805.7028267159199</v>
      </c>
      <c r="L524" s="37">
        <f>Grupe!$K$9</f>
        <v>0</v>
      </c>
      <c r="M524" s="38">
        <f>Natasa[[#This Row],[Cijena s rabat 1. (€/km) ]]*(1-Natasa[[#This Row],[Rabat grupa 2. (%)]])</f>
        <v>2805.7028267159199</v>
      </c>
    </row>
    <row r="525" spans="1:13">
      <c r="A525" s="77">
        <v>1026</v>
      </c>
      <c r="B525" s="2" t="s">
        <v>230</v>
      </c>
      <c r="C525" s="14" t="s">
        <v>48</v>
      </c>
      <c r="E525" s="15">
        <v>9.5</v>
      </c>
      <c r="F525" s="15">
        <v>72</v>
      </c>
      <c r="G525" s="44"/>
      <c r="H525" s="16">
        <v>145</v>
      </c>
      <c r="I525" s="102">
        <v>3968.6884543701876</v>
      </c>
      <c r="J525" s="6">
        <f>Grupe!$K$8</f>
        <v>0</v>
      </c>
      <c r="K525" s="7">
        <f t="shared" si="8"/>
        <v>3968.6884543701876</v>
      </c>
      <c r="L525" s="37">
        <f>Grupe!$K$9</f>
        <v>0</v>
      </c>
      <c r="M525" s="38">
        <f>Natasa[[#This Row],[Cijena s rabat 1. (€/km) ]]*(1-Natasa[[#This Row],[Rabat grupa 2. (%)]])</f>
        <v>3968.6884543701876</v>
      </c>
    </row>
    <row r="526" spans="1:13">
      <c r="A526" s="77">
        <v>1026</v>
      </c>
      <c r="B526" s="2" t="s">
        <v>230</v>
      </c>
      <c r="C526" s="14" t="s">
        <v>32</v>
      </c>
      <c r="E526" s="15">
        <v>9.5</v>
      </c>
      <c r="F526" s="15">
        <v>72</v>
      </c>
      <c r="G526" s="41"/>
      <c r="H526" s="16">
        <v>125</v>
      </c>
      <c r="I526" s="102">
        <v>3251.5139839833892</v>
      </c>
      <c r="J526" s="6">
        <f>Grupe!$K$8</f>
        <v>0</v>
      </c>
      <c r="K526" s="7">
        <f t="shared" si="8"/>
        <v>3251.5139839833892</v>
      </c>
      <c r="L526" s="37">
        <f>Grupe!$K$9</f>
        <v>0</v>
      </c>
      <c r="M526" s="38">
        <f>Natasa[[#This Row],[Cijena s rabat 1. (€/km) ]]*(1-Natasa[[#This Row],[Rabat grupa 2. (%)]])</f>
        <v>3251.5139839833892</v>
      </c>
    </row>
    <row r="527" spans="1:13">
      <c r="A527" s="77">
        <v>1026</v>
      </c>
      <c r="B527" s="2" t="s">
        <v>230</v>
      </c>
      <c r="C527" s="14" t="s">
        <v>18</v>
      </c>
      <c r="E527" s="15">
        <v>10.5</v>
      </c>
      <c r="F527" s="15">
        <v>96</v>
      </c>
      <c r="G527" s="41"/>
      <c r="H527" s="16">
        <v>180</v>
      </c>
      <c r="I527" s="102">
        <v>4367.9801865314857</v>
      </c>
      <c r="J527" s="6">
        <f>Grupe!$K$8</f>
        <v>0</v>
      </c>
      <c r="K527" s="7">
        <f t="shared" si="8"/>
        <v>4367.9801865314857</v>
      </c>
      <c r="L527" s="37">
        <f>Grupe!$K$9</f>
        <v>0</v>
      </c>
      <c r="M527" s="38">
        <f>Natasa[[#This Row],[Cijena s rabat 1. (€/km) ]]*(1-Natasa[[#This Row],[Rabat grupa 2. (%)]])</f>
        <v>4367.9801865314857</v>
      </c>
    </row>
    <row r="528" spans="1:13">
      <c r="A528" s="77">
        <v>1026</v>
      </c>
      <c r="B528" s="2" t="s">
        <v>230</v>
      </c>
      <c r="C528" s="14" t="s">
        <v>49</v>
      </c>
      <c r="E528" s="15">
        <v>11.7</v>
      </c>
      <c r="F528" s="15">
        <v>120</v>
      </c>
      <c r="G528" s="41"/>
      <c r="H528" s="16">
        <v>270</v>
      </c>
      <c r="I528" s="102">
        <v>6258.8009861593819</v>
      </c>
      <c r="J528" s="6">
        <f>Grupe!$K$8</f>
        <v>0</v>
      </c>
      <c r="K528" s="7">
        <f t="shared" si="8"/>
        <v>6258.8009861593819</v>
      </c>
      <c r="L528" s="37">
        <f>Grupe!$K$9</f>
        <v>0</v>
      </c>
      <c r="M528" s="38">
        <f>Natasa[[#This Row],[Cijena s rabat 1. (€/km) ]]*(1-Natasa[[#This Row],[Rabat grupa 2. (%)]])</f>
        <v>6258.8009861593819</v>
      </c>
    </row>
    <row r="529" spans="1:13">
      <c r="A529" s="77">
        <v>1027</v>
      </c>
      <c r="B529" s="2" t="s">
        <v>231</v>
      </c>
      <c r="C529" s="14" t="s">
        <v>8</v>
      </c>
      <c r="E529" s="15">
        <v>8.8000000000000007</v>
      </c>
      <c r="F529" s="15">
        <v>28.8</v>
      </c>
      <c r="G529" s="44"/>
      <c r="H529" s="16">
        <v>88</v>
      </c>
      <c r="I529" s="102">
        <v>1858.0855775453824</v>
      </c>
      <c r="J529" s="6">
        <f>Grupe!$K$8</f>
        <v>0</v>
      </c>
      <c r="K529" s="7">
        <f t="shared" si="8"/>
        <v>1858.0855775453824</v>
      </c>
      <c r="L529" s="37">
        <f>Grupe!$K$9</f>
        <v>0</v>
      </c>
      <c r="M529" s="38">
        <f>Natasa[[#This Row],[Cijena s rabat 1. (€/km) ]]*(1-Natasa[[#This Row],[Rabat grupa 2. (%)]])</f>
        <v>1858.0855775453824</v>
      </c>
    </row>
    <row r="530" spans="1:13">
      <c r="A530" s="77">
        <v>1027</v>
      </c>
      <c r="B530" s="2" t="s">
        <v>231</v>
      </c>
      <c r="C530" s="14" t="s">
        <v>31</v>
      </c>
      <c r="E530" s="15">
        <v>9.3000000000000007</v>
      </c>
      <c r="F530" s="15">
        <v>43.2</v>
      </c>
      <c r="G530" s="44"/>
      <c r="H530" s="16">
        <v>110</v>
      </c>
      <c r="I530" s="102">
        <v>2408.1255549986699</v>
      </c>
      <c r="J530" s="6">
        <f>Grupe!$K$8</f>
        <v>0</v>
      </c>
      <c r="K530" s="7">
        <f t="shared" si="8"/>
        <v>2408.1255549986699</v>
      </c>
      <c r="L530" s="37">
        <f>Grupe!$K$9</f>
        <v>0</v>
      </c>
      <c r="M530" s="38">
        <f>Natasa[[#This Row],[Cijena s rabat 1. (€/km) ]]*(1-Natasa[[#This Row],[Rabat grupa 2. (%)]])</f>
        <v>2408.1255549986699</v>
      </c>
    </row>
    <row r="531" spans="1:13">
      <c r="A531" s="77">
        <v>1027</v>
      </c>
      <c r="B531" s="2" t="s">
        <v>231</v>
      </c>
      <c r="C531" s="14" t="s">
        <v>11</v>
      </c>
      <c r="E531" s="15">
        <v>10.3</v>
      </c>
      <c r="F531" s="15">
        <v>57.6</v>
      </c>
      <c r="G531" s="44"/>
      <c r="H531" s="16">
        <v>140</v>
      </c>
      <c r="I531" s="102">
        <v>2859.0417202607296</v>
      </c>
      <c r="J531" s="6">
        <f>Grupe!$K$8</f>
        <v>0</v>
      </c>
      <c r="K531" s="7">
        <f t="shared" si="8"/>
        <v>2859.0417202607296</v>
      </c>
      <c r="L531" s="37">
        <f>Grupe!$K$9</f>
        <v>0</v>
      </c>
      <c r="M531" s="38">
        <f>Natasa[[#This Row],[Cijena s rabat 1. (€/km) ]]*(1-Natasa[[#This Row],[Rabat grupa 2. (%)]])</f>
        <v>2859.0417202607296</v>
      </c>
    </row>
    <row r="532" spans="1:13">
      <c r="A532" s="77">
        <v>1027</v>
      </c>
      <c r="B532" s="2" t="s">
        <v>231</v>
      </c>
      <c r="C532" s="14" t="s">
        <v>48</v>
      </c>
      <c r="E532" s="15">
        <v>11.2</v>
      </c>
      <c r="F532" s="15">
        <v>72</v>
      </c>
      <c r="G532" s="44"/>
      <c r="H532" s="16">
        <v>169</v>
      </c>
      <c r="I532" s="102">
        <v>3337.1683437713623</v>
      </c>
      <c r="J532" s="6">
        <f>Grupe!$K$8</f>
        <v>0</v>
      </c>
      <c r="K532" s="7">
        <f t="shared" si="8"/>
        <v>3337.1683437713623</v>
      </c>
      <c r="L532" s="37">
        <f>Grupe!$K$9</f>
        <v>0</v>
      </c>
      <c r="M532" s="38">
        <f>Natasa[[#This Row],[Cijena s rabat 1. (€/km) ]]*(1-Natasa[[#This Row],[Rabat grupa 2. (%)]])</f>
        <v>3337.1683437713623</v>
      </c>
    </row>
    <row r="533" spans="1:13">
      <c r="A533" s="77">
        <v>1027</v>
      </c>
      <c r="B533" s="2" t="s">
        <v>231</v>
      </c>
      <c r="C533" s="14" t="s">
        <v>32</v>
      </c>
      <c r="E533" s="15">
        <v>11</v>
      </c>
      <c r="F533" s="15">
        <v>72</v>
      </c>
      <c r="G533" s="41"/>
      <c r="H533" s="16">
        <v>163</v>
      </c>
      <c r="I533" s="102">
        <v>3341.0555520925864</v>
      </c>
      <c r="J533" s="6">
        <f>Grupe!$K$8</f>
        <v>0</v>
      </c>
      <c r="K533" s="7">
        <f t="shared" si="8"/>
        <v>3341.0555520925864</v>
      </c>
      <c r="L533" s="37">
        <f>Grupe!$K$9</f>
        <v>0</v>
      </c>
      <c r="M533" s="38">
        <f>Natasa[[#This Row],[Cijena s rabat 1. (€/km) ]]*(1-Natasa[[#This Row],[Rabat grupa 2. (%)]])</f>
        <v>3341.0555520925864</v>
      </c>
    </row>
    <row r="534" spans="1:13">
      <c r="A534" s="77">
        <v>1027</v>
      </c>
      <c r="B534" s="2" t="s">
        <v>231</v>
      </c>
      <c r="C534" s="14" t="s">
        <v>18</v>
      </c>
      <c r="E534" s="15">
        <v>12.2</v>
      </c>
      <c r="F534" s="15">
        <v>96</v>
      </c>
      <c r="G534" s="41"/>
      <c r="H534" s="16">
        <v>208</v>
      </c>
      <c r="I534" s="102">
        <v>4374.0811634580368</v>
      </c>
      <c r="J534" s="6">
        <f>Grupe!$K$8</f>
        <v>0</v>
      </c>
      <c r="K534" s="7">
        <f t="shared" si="8"/>
        <v>4374.0811634580368</v>
      </c>
      <c r="L534" s="37">
        <f>Grupe!$K$9</f>
        <v>0</v>
      </c>
      <c r="M534" s="38">
        <f>Natasa[[#This Row],[Cijena s rabat 1. (€/km) ]]*(1-Natasa[[#This Row],[Rabat grupa 2. (%)]])</f>
        <v>4374.0811634580368</v>
      </c>
    </row>
    <row r="535" spans="1:13">
      <c r="A535" s="77">
        <v>1027</v>
      </c>
      <c r="B535" s="2" t="s">
        <v>231</v>
      </c>
      <c r="C535" s="14" t="s">
        <v>49</v>
      </c>
      <c r="E535" s="15">
        <v>13.5</v>
      </c>
      <c r="F535" s="15">
        <v>120</v>
      </c>
      <c r="G535" s="41"/>
      <c r="H535" s="16">
        <v>257</v>
      </c>
      <c r="I535" s="102">
        <v>5930.9080961085101</v>
      </c>
      <c r="J535" s="6">
        <f>Grupe!$K$8</f>
        <v>0</v>
      </c>
      <c r="K535" s="7">
        <f t="shared" si="8"/>
        <v>5930.9080961085101</v>
      </c>
      <c r="L535" s="37">
        <f>Grupe!$K$9</f>
        <v>0</v>
      </c>
      <c r="M535" s="38">
        <f>Natasa[[#This Row],[Cijena s rabat 1. (€/km) ]]*(1-Natasa[[#This Row],[Rabat grupa 2. (%)]])</f>
        <v>5930.9080961085101</v>
      </c>
    </row>
    <row r="536" spans="1:13">
      <c r="A536" s="77">
        <v>1027</v>
      </c>
      <c r="B536" s="2" t="s">
        <v>231</v>
      </c>
      <c r="C536" s="14" t="s">
        <v>22</v>
      </c>
      <c r="E536" s="15">
        <v>14</v>
      </c>
      <c r="F536" s="15">
        <v>154</v>
      </c>
      <c r="G536" s="41"/>
      <c r="H536" s="16">
        <v>293</v>
      </c>
      <c r="I536" s="102">
        <v>6321.6109880086196</v>
      </c>
      <c r="J536" s="6">
        <f>Grupe!$K$8</f>
        <v>0</v>
      </c>
      <c r="K536" s="7">
        <f t="shared" si="8"/>
        <v>6321.6109880086196</v>
      </c>
      <c r="L536" s="37">
        <f>Grupe!$K$9</f>
        <v>0</v>
      </c>
      <c r="M536" s="38">
        <f>Natasa[[#This Row],[Cijena s rabat 1. (€/km) ]]*(1-Natasa[[#This Row],[Rabat grupa 2. (%)]])</f>
        <v>6321.6109880086196</v>
      </c>
    </row>
    <row r="537" spans="1:13">
      <c r="A537" s="77">
        <v>1027</v>
      </c>
      <c r="B537" s="2" t="s">
        <v>231</v>
      </c>
      <c r="C537" s="14" t="s">
        <v>25</v>
      </c>
      <c r="E537" s="15">
        <v>15.2</v>
      </c>
      <c r="F537" s="15">
        <v>230</v>
      </c>
      <c r="G537" s="41"/>
      <c r="H537" s="16">
        <v>346</v>
      </c>
      <c r="I537" s="102">
        <v>9589.5028074032416</v>
      </c>
      <c r="J537" s="6">
        <f>Grupe!$K$8</f>
        <v>0</v>
      </c>
      <c r="K537" s="7">
        <f t="shared" si="8"/>
        <v>9589.5028074032416</v>
      </c>
      <c r="L537" s="37">
        <f>Grupe!$K$9</f>
        <v>0</v>
      </c>
      <c r="M537" s="38">
        <f>Natasa[[#This Row],[Cijena s rabat 1. (€/km) ]]*(1-Natasa[[#This Row],[Rabat grupa 2. (%)]])</f>
        <v>9589.5028074032416</v>
      </c>
    </row>
    <row r="538" spans="1:13">
      <c r="A538" s="77">
        <v>1027</v>
      </c>
      <c r="B538" s="2" t="s">
        <v>231</v>
      </c>
      <c r="C538" s="14" t="s">
        <v>27</v>
      </c>
      <c r="E538" s="15">
        <v>20.2</v>
      </c>
      <c r="F538" s="15">
        <v>384</v>
      </c>
      <c r="G538" s="41"/>
      <c r="H538" s="16">
        <v>702</v>
      </c>
      <c r="I538" s="102">
        <v>16226.646876464221</v>
      </c>
      <c r="J538" s="6">
        <f>Grupe!$K$8</f>
        <v>0</v>
      </c>
      <c r="K538" s="7">
        <f t="shared" si="8"/>
        <v>16226.646876464221</v>
      </c>
      <c r="L538" s="37">
        <f>Grupe!$K$9</f>
        <v>0</v>
      </c>
      <c r="M538" s="38">
        <f>Natasa[[#This Row],[Cijena s rabat 1. (€/km) ]]*(1-Natasa[[#This Row],[Rabat grupa 2. (%)]])</f>
        <v>16226.646876464221</v>
      </c>
    </row>
    <row r="539" spans="1:13">
      <c r="A539" s="77">
        <v>1027</v>
      </c>
      <c r="B539" s="2" t="s">
        <v>231</v>
      </c>
      <c r="C539" s="14" t="s">
        <v>56</v>
      </c>
      <c r="E539" s="15">
        <v>22.8</v>
      </c>
      <c r="F539" s="15">
        <v>614.4</v>
      </c>
      <c r="G539" s="41"/>
      <c r="H539" s="16">
        <v>981</v>
      </c>
      <c r="I539" s="102">
        <v>23532.790905159807</v>
      </c>
      <c r="J539" s="6">
        <f>Grupe!$K$8</f>
        <v>0</v>
      </c>
      <c r="K539" s="7">
        <f t="shared" si="8"/>
        <v>23532.790905159807</v>
      </c>
      <c r="L539" s="37">
        <f>Grupe!$K$9</f>
        <v>0</v>
      </c>
      <c r="M539" s="38">
        <f>Natasa[[#This Row],[Cijena s rabat 1. (€/km) ]]*(1-Natasa[[#This Row],[Rabat grupa 2. (%)]])</f>
        <v>23532.790905159807</v>
      </c>
    </row>
    <row r="540" spans="1:13">
      <c r="A540" s="77">
        <v>1027</v>
      </c>
      <c r="B540" s="2" t="s">
        <v>231</v>
      </c>
      <c r="C540" s="14" t="s">
        <v>23</v>
      </c>
      <c r="E540" s="15">
        <v>15.6</v>
      </c>
      <c r="F540" s="15">
        <v>192</v>
      </c>
      <c r="G540" s="41"/>
      <c r="H540" s="16">
        <v>365</v>
      </c>
      <c r="I540" s="102">
        <v>8376.9339322391188</v>
      </c>
      <c r="J540" s="6">
        <f>Grupe!$K$8</f>
        <v>0</v>
      </c>
      <c r="K540" s="7">
        <f t="shared" si="8"/>
        <v>8376.9339322391188</v>
      </c>
      <c r="L540" s="37">
        <f>Grupe!$K$9</f>
        <v>0</v>
      </c>
      <c r="M540" s="38">
        <f>Natasa[[#This Row],[Cijena s rabat 1. (€/km) ]]*(1-Natasa[[#This Row],[Rabat grupa 2. (%)]])</f>
        <v>8376.9339322391188</v>
      </c>
    </row>
    <row r="541" spans="1:13">
      <c r="A541" s="77">
        <v>1027</v>
      </c>
      <c r="B541" s="2" t="s">
        <v>231</v>
      </c>
      <c r="C541" s="14" t="s">
        <v>26</v>
      </c>
      <c r="E541" s="15">
        <v>17.600000000000001</v>
      </c>
      <c r="F541" s="15">
        <v>288</v>
      </c>
      <c r="G541" s="41"/>
      <c r="H541" s="16">
        <v>504</v>
      </c>
      <c r="I541" s="102">
        <v>12042.571379153966</v>
      </c>
      <c r="J541" s="6">
        <f>Grupe!$K$8</f>
        <v>0</v>
      </c>
      <c r="K541" s="7">
        <f t="shared" si="8"/>
        <v>12042.571379153966</v>
      </c>
      <c r="L541" s="37">
        <f>Grupe!$K$9</f>
        <v>0</v>
      </c>
      <c r="M541" s="38">
        <f>Natasa[[#This Row],[Cijena s rabat 1. (€/km) ]]*(1-Natasa[[#This Row],[Rabat grupa 2. (%)]])</f>
        <v>12042.571379153966</v>
      </c>
    </row>
    <row r="542" spans="1:13">
      <c r="A542" s="77">
        <v>1027</v>
      </c>
      <c r="B542" s="2" t="s">
        <v>231</v>
      </c>
      <c r="C542" s="14" t="s">
        <v>28</v>
      </c>
      <c r="E542" s="15">
        <v>23.2</v>
      </c>
      <c r="F542" s="15">
        <v>480</v>
      </c>
      <c r="G542" s="41"/>
      <c r="H542" s="16">
        <v>962</v>
      </c>
      <c r="I542" s="102">
        <v>18397.336073079918</v>
      </c>
      <c r="J542" s="6">
        <f>Grupe!$K$8</f>
        <v>0</v>
      </c>
      <c r="K542" s="7">
        <f t="shared" si="8"/>
        <v>18397.336073079918</v>
      </c>
      <c r="L542" s="37">
        <f>Grupe!$K$9</f>
        <v>0</v>
      </c>
      <c r="M542" s="38">
        <f>Natasa[[#This Row],[Cijena s rabat 1. (€/km) ]]*(1-Natasa[[#This Row],[Rabat grupa 2. (%)]])</f>
        <v>18397.336073079918</v>
      </c>
    </row>
    <row r="543" spans="1:13">
      <c r="A543" s="77">
        <v>1027</v>
      </c>
      <c r="B543" s="2" t="s">
        <v>231</v>
      </c>
      <c r="C543" s="14" t="s">
        <v>57</v>
      </c>
      <c r="E543" s="15">
        <v>27.1</v>
      </c>
      <c r="F543" s="15">
        <v>768</v>
      </c>
      <c r="G543" s="41"/>
      <c r="H543" s="16">
        <v>1379</v>
      </c>
      <c r="I543" s="102">
        <v>28566.147260604692</v>
      </c>
      <c r="J543" s="6">
        <f>Grupe!$K$8</f>
        <v>0</v>
      </c>
      <c r="K543" s="7">
        <f t="shared" si="8"/>
        <v>28566.147260604692</v>
      </c>
      <c r="L543" s="37">
        <f>Grupe!$K$9</f>
        <v>0</v>
      </c>
      <c r="M543" s="38">
        <f>Natasa[[#This Row],[Cijena s rabat 1. (€/km) ]]*(1-Natasa[[#This Row],[Rabat grupa 2. (%)]])</f>
        <v>28566.147260604692</v>
      </c>
    </row>
    <row r="544" spans="1:13">
      <c r="A544" s="77">
        <v>1028</v>
      </c>
      <c r="B544" s="2" t="s">
        <v>232</v>
      </c>
      <c r="C544" s="14" t="s">
        <v>233</v>
      </c>
      <c r="E544" s="15">
        <v>5.7</v>
      </c>
      <c r="F544" s="15">
        <v>11</v>
      </c>
      <c r="G544" s="40"/>
      <c r="H544" s="16">
        <v>39</v>
      </c>
      <c r="I544" s="102">
        <v>380.82979923037891</v>
      </c>
      <c r="J544" s="6">
        <f>Grupe!$K$8</f>
        <v>0</v>
      </c>
      <c r="K544" s="7">
        <f t="shared" si="8"/>
        <v>380.82979923037891</v>
      </c>
      <c r="L544" s="37">
        <f>Grupe!$K$9</f>
        <v>0</v>
      </c>
      <c r="M544" s="38">
        <f>Natasa[[#This Row],[Cijena s rabat 1. (€/km) ]]*(1-Natasa[[#This Row],[Rabat grupa 2. (%)]])</f>
        <v>380.82979923037891</v>
      </c>
    </row>
    <row r="545" spans="1:13">
      <c r="A545" s="77">
        <v>1028</v>
      </c>
      <c r="B545" s="2" t="s">
        <v>232</v>
      </c>
      <c r="C545" s="14" t="s">
        <v>234</v>
      </c>
      <c r="E545" s="15">
        <v>6.1</v>
      </c>
      <c r="F545" s="15">
        <v>21</v>
      </c>
      <c r="G545" s="44"/>
      <c r="H545" s="16">
        <v>54</v>
      </c>
      <c r="I545" s="102">
        <v>623.26526420435732</v>
      </c>
      <c r="J545" s="6">
        <f>Grupe!$K$8</f>
        <v>0</v>
      </c>
      <c r="K545" s="7">
        <f t="shared" si="8"/>
        <v>623.26526420435732</v>
      </c>
      <c r="L545" s="37">
        <f>Grupe!$K$9</f>
        <v>0</v>
      </c>
      <c r="M545" s="38">
        <f>Natasa[[#This Row],[Cijena s rabat 1. (€/km) ]]*(1-Natasa[[#This Row],[Rabat grupa 2. (%)]])</f>
        <v>623.26526420435732</v>
      </c>
    </row>
    <row r="546" spans="1:13">
      <c r="A546" s="77">
        <v>1028</v>
      </c>
      <c r="B546" s="2" t="s">
        <v>232</v>
      </c>
      <c r="C546" s="14" t="s">
        <v>235</v>
      </c>
      <c r="E546" s="15">
        <v>8.6999999999999993</v>
      </c>
      <c r="F546" s="15">
        <v>41</v>
      </c>
      <c r="G546" s="44"/>
      <c r="H546" s="16">
        <v>94</v>
      </c>
      <c r="I546" s="102">
        <v>1277.9391716442094</v>
      </c>
      <c r="J546" s="6">
        <f>Grupe!$K$8</f>
        <v>0</v>
      </c>
      <c r="K546" s="7">
        <f t="shared" si="8"/>
        <v>1277.9391716442094</v>
      </c>
      <c r="L546" s="37">
        <f>Grupe!$K$9</f>
        <v>0</v>
      </c>
      <c r="M546" s="38">
        <f>Natasa[[#This Row],[Cijena s rabat 1. (€/km) ]]*(1-Natasa[[#This Row],[Rabat grupa 2. (%)]])</f>
        <v>1277.9391716442094</v>
      </c>
    </row>
    <row r="547" spans="1:13">
      <c r="A547" s="77">
        <v>1028</v>
      </c>
      <c r="B547" s="2" t="s">
        <v>232</v>
      </c>
      <c r="C547" s="14" t="s">
        <v>236</v>
      </c>
      <c r="E547" s="15">
        <v>10.1</v>
      </c>
      <c r="F547" s="15">
        <v>62</v>
      </c>
      <c r="G547" s="44"/>
      <c r="H547" s="16">
        <v>135</v>
      </c>
      <c r="I547" s="102">
        <v>1938.1180144321468</v>
      </c>
      <c r="J547" s="6">
        <f>Grupe!$K$8</f>
        <v>0</v>
      </c>
      <c r="K547" s="7">
        <f t="shared" si="8"/>
        <v>1938.1180144321468</v>
      </c>
      <c r="L547" s="37">
        <f>Grupe!$K$9</f>
        <v>0</v>
      </c>
      <c r="M547" s="38">
        <f>Natasa[[#This Row],[Cijena s rabat 1. (€/km) ]]*(1-Natasa[[#This Row],[Rabat grupa 2. (%)]])</f>
        <v>1938.1180144321468</v>
      </c>
    </row>
    <row r="548" spans="1:13">
      <c r="A548" s="77">
        <v>1028</v>
      </c>
      <c r="B548" s="2" t="s">
        <v>232</v>
      </c>
      <c r="C548" s="14" t="s">
        <v>237</v>
      </c>
      <c r="E548" s="15">
        <v>13.1</v>
      </c>
      <c r="F548" s="15">
        <v>103</v>
      </c>
      <c r="G548" s="44"/>
      <c r="H548" s="16">
        <v>205</v>
      </c>
      <c r="I548" s="102">
        <v>3124.8592758933964</v>
      </c>
      <c r="J548" s="6">
        <f>Grupe!$K$8</f>
        <v>0</v>
      </c>
      <c r="K548" s="7">
        <f t="shared" si="8"/>
        <v>3124.8592758933964</v>
      </c>
      <c r="L548" s="37">
        <f>Grupe!$K$9</f>
        <v>0</v>
      </c>
      <c r="M548" s="38">
        <f>Natasa[[#This Row],[Cijena s rabat 1. (€/km) ]]*(1-Natasa[[#This Row],[Rabat grupa 2. (%)]])</f>
        <v>3124.8592758933964</v>
      </c>
    </row>
    <row r="549" spans="1:13">
      <c r="A549" s="77">
        <v>1028</v>
      </c>
      <c r="B549" s="2" t="s">
        <v>232</v>
      </c>
      <c r="C549" s="14" t="s">
        <v>238</v>
      </c>
      <c r="E549" s="15">
        <v>15.6</v>
      </c>
      <c r="F549" s="15">
        <v>204</v>
      </c>
      <c r="G549" s="44"/>
      <c r="H549" s="16">
        <v>352</v>
      </c>
      <c r="I549" s="102">
        <v>5815.9327619313617</v>
      </c>
      <c r="J549" s="6">
        <f>Grupe!$K$8</f>
        <v>0</v>
      </c>
      <c r="K549" s="7">
        <f t="shared" si="8"/>
        <v>5815.9327619313617</v>
      </c>
      <c r="L549" s="37">
        <f>Grupe!$K$9</f>
        <v>0</v>
      </c>
      <c r="M549" s="38">
        <f>Natasa[[#This Row],[Cijena s rabat 1. (€/km) ]]*(1-Natasa[[#This Row],[Rabat grupa 2. (%)]])</f>
        <v>5815.9327619313617</v>
      </c>
    </row>
    <row r="550" spans="1:13">
      <c r="A550" s="77">
        <v>1028</v>
      </c>
      <c r="B550" s="2" t="s">
        <v>232</v>
      </c>
      <c r="C550" s="14" t="s">
        <v>239</v>
      </c>
      <c r="E550" s="15">
        <v>19.399999999999999</v>
      </c>
      <c r="F550" s="15">
        <v>304</v>
      </c>
      <c r="G550" s="44"/>
      <c r="H550" s="16">
        <v>522</v>
      </c>
      <c r="I550" s="102">
        <v>9076.9137193118204</v>
      </c>
      <c r="J550" s="6">
        <f>Grupe!$K$8</f>
        <v>0</v>
      </c>
      <c r="K550" s="7">
        <f t="shared" si="8"/>
        <v>9076.9137193118204</v>
      </c>
      <c r="L550" s="37">
        <f>Grupe!$K$9</f>
        <v>0</v>
      </c>
      <c r="M550" s="38">
        <f>Natasa[[#This Row],[Cijena s rabat 1. (€/km) ]]*(1-Natasa[[#This Row],[Rabat grupa 2. (%)]])</f>
        <v>9076.9137193118204</v>
      </c>
    </row>
    <row r="551" spans="1:13">
      <c r="A551" s="77">
        <v>1029</v>
      </c>
      <c r="B551" s="2" t="s">
        <v>240</v>
      </c>
      <c r="C551" s="14" t="s">
        <v>242</v>
      </c>
      <c r="D551" s="2" t="s">
        <v>241</v>
      </c>
      <c r="E551" s="15">
        <v>4</v>
      </c>
      <c r="F551" s="15">
        <v>11</v>
      </c>
      <c r="G551" s="40"/>
      <c r="H551" s="16">
        <v>20</v>
      </c>
      <c r="I551" s="102">
        <v>282.67778911945652</v>
      </c>
      <c r="J551" s="6">
        <f>Grupe!$K$8</f>
        <v>0</v>
      </c>
      <c r="K551" s="7">
        <f t="shared" si="8"/>
        <v>282.67778911945652</v>
      </c>
      <c r="L551" s="37">
        <f>Grupe!$K$9</f>
        <v>0</v>
      </c>
      <c r="M551" s="38">
        <f>Natasa[[#This Row],[Cijena s rabat 1. (€/km) ]]*(1-Natasa[[#This Row],[Rabat grupa 2. (%)]])</f>
        <v>282.67778911945652</v>
      </c>
    </row>
    <row r="552" spans="1:13">
      <c r="A552" s="77">
        <v>1029</v>
      </c>
      <c r="B552" s="2" t="s">
        <v>240</v>
      </c>
      <c r="C552" s="14" t="s">
        <v>243</v>
      </c>
      <c r="D552" s="2" t="s">
        <v>241</v>
      </c>
      <c r="E552" s="15">
        <v>4.5</v>
      </c>
      <c r="F552" s="15">
        <v>13</v>
      </c>
      <c r="G552" s="44"/>
      <c r="H552" s="16">
        <v>30</v>
      </c>
      <c r="I552" s="102">
        <v>417.14604297142029</v>
      </c>
      <c r="J552" s="6">
        <f>Grupe!$K$8</f>
        <v>0</v>
      </c>
      <c r="K552" s="7">
        <f t="shared" si="8"/>
        <v>417.14604297142029</v>
      </c>
      <c r="L552" s="37">
        <f>Grupe!$K$9</f>
        <v>0</v>
      </c>
      <c r="M552" s="38">
        <f>Natasa[[#This Row],[Cijena s rabat 1. (€/km) ]]*(1-Natasa[[#This Row],[Rabat grupa 2. (%)]])</f>
        <v>417.14604297142029</v>
      </c>
    </row>
    <row r="553" spans="1:13">
      <c r="A553" s="77">
        <v>1029</v>
      </c>
      <c r="B553" s="2" t="s">
        <v>240</v>
      </c>
      <c r="C553" s="14" t="s">
        <v>244</v>
      </c>
      <c r="D553" s="2" t="s">
        <v>241</v>
      </c>
      <c r="E553" s="15">
        <v>6.5</v>
      </c>
      <c r="F553" s="15">
        <v>19</v>
      </c>
      <c r="G553" s="44"/>
      <c r="H553" s="16">
        <v>50</v>
      </c>
      <c r="I553" s="102">
        <v>642.89566622654172</v>
      </c>
      <c r="J553" s="6">
        <f>Grupe!$K$8</f>
        <v>0</v>
      </c>
      <c r="K553" s="7">
        <f t="shared" si="8"/>
        <v>642.89566622654172</v>
      </c>
      <c r="L553" s="37">
        <f>Grupe!$K$9</f>
        <v>0</v>
      </c>
      <c r="M553" s="38">
        <f>Natasa[[#This Row],[Cijena s rabat 1. (€/km) ]]*(1-Natasa[[#This Row],[Rabat grupa 2. (%)]])</f>
        <v>642.89566622654172</v>
      </c>
    </row>
    <row r="554" spans="1:13">
      <c r="A554" s="77">
        <v>1029</v>
      </c>
      <c r="B554" s="2" t="s">
        <v>240</v>
      </c>
      <c r="C554" s="14" t="s">
        <v>245</v>
      </c>
      <c r="D554" s="2" t="s">
        <v>241</v>
      </c>
      <c r="E554" s="15">
        <v>7</v>
      </c>
      <c r="F554" s="15">
        <v>25</v>
      </c>
      <c r="G554" s="44"/>
      <c r="H554" s="16">
        <v>60</v>
      </c>
      <c r="I554" s="102">
        <v>718.47271401195201</v>
      </c>
      <c r="J554" s="6">
        <f>Grupe!$K$8</f>
        <v>0</v>
      </c>
      <c r="K554" s="7">
        <f t="shared" si="8"/>
        <v>718.47271401195201</v>
      </c>
      <c r="L554" s="37">
        <f>Grupe!$K$9</f>
        <v>0</v>
      </c>
      <c r="M554" s="38">
        <f>Natasa[[#This Row],[Cijena s rabat 1. (€/km) ]]*(1-Natasa[[#This Row],[Rabat grupa 2. (%)]])</f>
        <v>718.47271401195201</v>
      </c>
    </row>
    <row r="555" spans="1:13">
      <c r="A555" s="77">
        <v>1029</v>
      </c>
      <c r="B555" s="2" t="s">
        <v>240</v>
      </c>
      <c r="C555" s="14" t="s">
        <v>246</v>
      </c>
      <c r="D555" s="2" t="s">
        <v>241</v>
      </c>
      <c r="E555" s="15">
        <v>7.5</v>
      </c>
      <c r="F555" s="15">
        <v>30</v>
      </c>
      <c r="G555" s="44"/>
      <c r="H555" s="16">
        <v>70</v>
      </c>
      <c r="I555" s="102">
        <v>967.77881969369503</v>
      </c>
      <c r="J555" s="6">
        <f>Grupe!$K$8</f>
        <v>0</v>
      </c>
      <c r="K555" s="7">
        <f t="shared" si="8"/>
        <v>967.77881969369503</v>
      </c>
      <c r="L555" s="37">
        <f>Grupe!$K$9</f>
        <v>0</v>
      </c>
      <c r="M555" s="38">
        <f>Natasa[[#This Row],[Cijena s rabat 1. (€/km) ]]*(1-Natasa[[#This Row],[Rabat grupa 2. (%)]])</f>
        <v>967.77881969369503</v>
      </c>
    </row>
    <row r="556" spans="1:13">
      <c r="A556" s="77">
        <v>1029</v>
      </c>
      <c r="B556" s="2" t="s">
        <v>240</v>
      </c>
      <c r="C556" s="14" t="s">
        <v>247</v>
      </c>
      <c r="D556" s="2" t="s">
        <v>241</v>
      </c>
      <c r="E556" s="15">
        <v>8</v>
      </c>
      <c r="F556" s="15">
        <v>35</v>
      </c>
      <c r="G556" s="44"/>
      <c r="H556" s="16">
        <v>80</v>
      </c>
      <c r="I556" s="102">
        <v>1123.8405157700618</v>
      </c>
      <c r="J556" s="6">
        <f>Grupe!$K$8</f>
        <v>0</v>
      </c>
      <c r="K556" s="7">
        <f t="shared" si="8"/>
        <v>1123.8405157700618</v>
      </c>
      <c r="L556" s="37">
        <f>Grupe!$K$9</f>
        <v>0</v>
      </c>
      <c r="M556" s="38">
        <f>Natasa[[#This Row],[Cijena s rabat 1. (€/km) ]]*(1-Natasa[[#This Row],[Rabat grupa 2. (%)]])</f>
        <v>1123.8405157700618</v>
      </c>
    </row>
    <row r="557" spans="1:13">
      <c r="A557" s="77">
        <v>1029</v>
      </c>
      <c r="B557" s="2" t="s">
        <v>240</v>
      </c>
      <c r="C557" s="14" t="s">
        <v>248</v>
      </c>
      <c r="D557" s="2" t="s">
        <v>241</v>
      </c>
      <c r="E557" s="15">
        <v>10</v>
      </c>
      <c r="F557" s="15">
        <v>59</v>
      </c>
      <c r="G557" s="44"/>
      <c r="H557" s="16">
        <v>110</v>
      </c>
      <c r="I557" s="102">
        <v>1776.5513830076959</v>
      </c>
      <c r="J557" s="6">
        <f>Grupe!$K$8</f>
        <v>0</v>
      </c>
      <c r="K557" s="7">
        <f t="shared" si="8"/>
        <v>1776.5513830076959</v>
      </c>
      <c r="L557" s="37">
        <f>Grupe!$K$9</f>
        <v>0</v>
      </c>
      <c r="M557" s="38">
        <f>Natasa[[#This Row],[Cijena s rabat 1. (€/km) ]]*(1-Natasa[[#This Row],[Rabat grupa 2. (%)]])</f>
        <v>1776.5513830076959</v>
      </c>
    </row>
    <row r="558" spans="1:13">
      <c r="A558" s="77">
        <v>1029</v>
      </c>
      <c r="B558" s="2" t="s">
        <v>240</v>
      </c>
      <c r="C558" s="14" t="s">
        <v>249</v>
      </c>
      <c r="D558" s="2" t="s">
        <v>241</v>
      </c>
      <c r="E558" s="15">
        <v>12</v>
      </c>
      <c r="F558" s="15">
        <v>115</v>
      </c>
      <c r="G558" s="44"/>
      <c r="H558" s="16">
        <v>190</v>
      </c>
      <c r="I558" s="102">
        <v>3324.4085824569424</v>
      </c>
      <c r="J558" s="6">
        <f>Grupe!$K$8</f>
        <v>0</v>
      </c>
      <c r="K558" s="7">
        <f t="shared" si="8"/>
        <v>3324.4085824569424</v>
      </c>
      <c r="L558" s="37">
        <f>Grupe!$K$9</f>
        <v>0</v>
      </c>
      <c r="M558" s="38">
        <f>Natasa[[#This Row],[Cijena s rabat 1. (€/km) ]]*(1-Natasa[[#This Row],[Rabat grupa 2. (%)]])</f>
        <v>3324.4085824569424</v>
      </c>
    </row>
    <row r="559" spans="1:13">
      <c r="A559" s="77">
        <v>1029</v>
      </c>
      <c r="B559" s="2" t="s">
        <v>240</v>
      </c>
      <c r="C559" s="14" t="s">
        <v>250</v>
      </c>
      <c r="D559" s="2" t="s">
        <v>241</v>
      </c>
      <c r="E559" s="15">
        <v>14</v>
      </c>
      <c r="F559" s="15">
        <v>172</v>
      </c>
      <c r="G559" s="41"/>
      <c r="H559" s="16">
        <v>280</v>
      </c>
      <c r="I559" s="102">
        <v>5305.1161464953575</v>
      </c>
      <c r="J559" s="6">
        <f>Grupe!$K$8</f>
        <v>0</v>
      </c>
      <c r="K559" s="7">
        <f t="shared" si="8"/>
        <v>5305.1161464953575</v>
      </c>
      <c r="L559" s="37">
        <f>Grupe!$K$9</f>
        <v>0</v>
      </c>
      <c r="M559" s="38">
        <f>Natasa[[#This Row],[Cijena s rabat 1. (€/km) ]]*(1-Natasa[[#This Row],[Rabat grupa 2. (%)]])</f>
        <v>5305.1161464953575</v>
      </c>
    </row>
    <row r="560" spans="1:13">
      <c r="A560" s="77">
        <v>1029</v>
      </c>
      <c r="B560" s="2" t="s">
        <v>240</v>
      </c>
      <c r="C560" s="14" t="s">
        <v>251</v>
      </c>
      <c r="D560" s="2" t="s">
        <v>241</v>
      </c>
      <c r="E560" s="15">
        <v>17</v>
      </c>
      <c r="F560" s="15">
        <v>286</v>
      </c>
      <c r="G560" s="41"/>
      <c r="H560" s="16">
        <v>430</v>
      </c>
      <c r="I560" s="102">
        <v>8120.1157964766116</v>
      </c>
      <c r="J560" s="6">
        <f>Grupe!$K$8</f>
        <v>0</v>
      </c>
      <c r="K560" s="7">
        <f t="shared" si="8"/>
        <v>8120.1157964766116</v>
      </c>
      <c r="L560" s="37">
        <f>Grupe!$K$9</f>
        <v>0</v>
      </c>
      <c r="M560" s="38">
        <f>Natasa[[#This Row],[Cijena s rabat 1. (€/km) ]]*(1-Natasa[[#This Row],[Rabat grupa 2. (%)]])</f>
        <v>8120.1157964766116</v>
      </c>
    </row>
    <row r="561" spans="1:13">
      <c r="A561" s="77">
        <v>1029</v>
      </c>
      <c r="B561" s="2" t="s">
        <v>240</v>
      </c>
      <c r="C561" s="14" t="s">
        <v>252</v>
      </c>
      <c r="D561" s="2" t="s">
        <v>241</v>
      </c>
      <c r="E561" s="15">
        <v>23.5</v>
      </c>
      <c r="F561" s="15">
        <v>569</v>
      </c>
      <c r="G561" s="41"/>
      <c r="H561" s="16">
        <v>820</v>
      </c>
      <c r="I561" s="102">
        <v>16150.913263752285</v>
      </c>
      <c r="J561" s="6">
        <f>Grupe!$K$8</f>
        <v>0</v>
      </c>
      <c r="K561" s="7">
        <f t="shared" si="8"/>
        <v>16150.913263752285</v>
      </c>
      <c r="L561" s="37">
        <f>Grupe!$K$9</f>
        <v>0</v>
      </c>
      <c r="M561" s="38">
        <f>Natasa[[#This Row],[Cijena s rabat 1. (€/km) ]]*(1-Natasa[[#This Row],[Rabat grupa 2. (%)]])</f>
        <v>16150.913263752285</v>
      </c>
    </row>
    <row r="562" spans="1:13">
      <c r="A562" s="77">
        <v>1029</v>
      </c>
      <c r="B562" s="2" t="s">
        <v>240</v>
      </c>
      <c r="C562" s="14" t="s">
        <v>233</v>
      </c>
      <c r="D562" s="2" t="s">
        <v>241</v>
      </c>
      <c r="E562" s="15">
        <v>5.5</v>
      </c>
      <c r="F562" s="15">
        <v>18</v>
      </c>
      <c r="G562" s="41"/>
      <c r="H562" s="16">
        <v>40</v>
      </c>
      <c r="I562" s="102">
        <v>399.47868115145434</v>
      </c>
      <c r="J562" s="6">
        <f>Grupe!$K$8</f>
        <v>0</v>
      </c>
      <c r="K562" s="7">
        <f t="shared" si="8"/>
        <v>399.47868115145434</v>
      </c>
      <c r="L562" s="37">
        <f>Grupe!$K$9</f>
        <v>0</v>
      </c>
      <c r="M562" s="38">
        <f>Natasa[[#This Row],[Cijena s rabat 1. (€/km) ]]*(1-Natasa[[#This Row],[Rabat grupa 2. (%)]])</f>
        <v>399.47868115145434</v>
      </c>
    </row>
    <row r="563" spans="1:13">
      <c r="A563" s="77">
        <v>1029</v>
      </c>
      <c r="B563" s="2" t="s">
        <v>240</v>
      </c>
      <c r="C563" s="14" t="s">
        <v>234</v>
      </c>
      <c r="D563" s="2" t="s">
        <v>241</v>
      </c>
      <c r="E563" s="15">
        <v>7</v>
      </c>
      <c r="F563" s="15">
        <v>22</v>
      </c>
      <c r="G563" s="41"/>
      <c r="H563" s="16">
        <v>60</v>
      </c>
      <c r="I563" s="102">
        <v>597.74574157551751</v>
      </c>
      <c r="J563" s="6">
        <f>Grupe!$K$8</f>
        <v>0</v>
      </c>
      <c r="K563" s="7">
        <f t="shared" si="8"/>
        <v>597.74574157551751</v>
      </c>
      <c r="L563" s="37">
        <f>Grupe!$K$9</f>
        <v>0</v>
      </c>
      <c r="M563" s="38">
        <f>Natasa[[#This Row],[Cijena s rabat 1. (€/km) ]]*(1-Natasa[[#This Row],[Rabat grupa 2. (%)]])</f>
        <v>597.74574157551751</v>
      </c>
    </row>
    <row r="564" spans="1:13">
      <c r="A564" s="77">
        <v>1029</v>
      </c>
      <c r="B564" s="2" t="s">
        <v>240</v>
      </c>
      <c r="C564" s="14" t="s">
        <v>253</v>
      </c>
      <c r="D564" s="2" t="s">
        <v>241</v>
      </c>
      <c r="E564" s="15">
        <v>8.5</v>
      </c>
      <c r="F564" s="15">
        <v>31</v>
      </c>
      <c r="G564" s="41"/>
      <c r="H564" s="16">
        <v>80</v>
      </c>
      <c r="I564" s="102">
        <v>956.00057848038421</v>
      </c>
      <c r="J564" s="6">
        <f>Grupe!$K$8</f>
        <v>0</v>
      </c>
      <c r="K564" s="7">
        <f t="shared" si="8"/>
        <v>956.00057848038421</v>
      </c>
      <c r="L564" s="37">
        <f>Grupe!$K$9</f>
        <v>0</v>
      </c>
      <c r="M564" s="38">
        <f>Natasa[[#This Row],[Cijena s rabat 1. (€/km) ]]*(1-Natasa[[#This Row],[Rabat grupa 2. (%)]])</f>
        <v>956.00057848038421</v>
      </c>
    </row>
    <row r="565" spans="1:13">
      <c r="A565" s="77">
        <v>1029</v>
      </c>
      <c r="B565" s="2" t="s">
        <v>240</v>
      </c>
      <c r="C565" s="14" t="s">
        <v>235</v>
      </c>
      <c r="D565" s="2" t="s">
        <v>241</v>
      </c>
      <c r="E565" s="15">
        <v>9</v>
      </c>
      <c r="F565" s="15">
        <v>42</v>
      </c>
      <c r="G565" s="41"/>
      <c r="H565" s="16">
        <v>100</v>
      </c>
      <c r="I565" s="102">
        <v>1189.6023625443797</v>
      </c>
      <c r="J565" s="6">
        <f>Grupe!$K$8</f>
        <v>0</v>
      </c>
      <c r="K565" s="7">
        <f t="shared" si="8"/>
        <v>1189.6023625443797</v>
      </c>
      <c r="L565" s="37">
        <f>Grupe!$K$9</f>
        <v>0</v>
      </c>
      <c r="M565" s="38">
        <f>Natasa[[#This Row],[Cijena s rabat 1. (€/km) ]]*(1-Natasa[[#This Row],[Rabat grupa 2. (%)]])</f>
        <v>1189.6023625443797</v>
      </c>
    </row>
    <row r="566" spans="1:13">
      <c r="A566" s="77">
        <v>1029</v>
      </c>
      <c r="B566" s="2" t="s">
        <v>240</v>
      </c>
      <c r="C566" s="14" t="s">
        <v>254</v>
      </c>
      <c r="D566" s="2" t="s">
        <v>241</v>
      </c>
      <c r="E566" s="15">
        <v>9.5</v>
      </c>
      <c r="F566" s="15">
        <v>52</v>
      </c>
      <c r="G566" s="41"/>
      <c r="H566" s="16">
        <v>120</v>
      </c>
      <c r="I566" s="102">
        <v>1622.4527271335476</v>
      </c>
      <c r="J566" s="6">
        <f>Grupe!$K$8</f>
        <v>0</v>
      </c>
      <c r="K566" s="7">
        <f t="shared" si="8"/>
        <v>1622.4527271335476</v>
      </c>
      <c r="L566" s="37">
        <f>Grupe!$K$9</f>
        <v>0</v>
      </c>
      <c r="M566" s="38">
        <f>Natasa[[#This Row],[Cijena s rabat 1. (€/km) ]]*(1-Natasa[[#This Row],[Rabat grupa 2. (%)]])</f>
        <v>1622.4527271335476</v>
      </c>
    </row>
    <row r="567" spans="1:13">
      <c r="A567" s="77">
        <v>1029</v>
      </c>
      <c r="B567" s="2" t="s">
        <v>240</v>
      </c>
      <c r="C567" s="14" t="s">
        <v>236</v>
      </c>
      <c r="D567" s="2" t="s">
        <v>241</v>
      </c>
      <c r="E567" s="15">
        <v>11</v>
      </c>
      <c r="F567" s="15">
        <v>62</v>
      </c>
      <c r="G567" s="41"/>
      <c r="H567" s="16">
        <v>140</v>
      </c>
      <c r="I567" s="102">
        <v>1905.1305162530041</v>
      </c>
      <c r="J567" s="6">
        <f>Grupe!$K$8</f>
        <v>0</v>
      </c>
      <c r="K567" s="7">
        <f t="shared" si="8"/>
        <v>1905.1305162530041</v>
      </c>
      <c r="L567" s="37">
        <f>Grupe!$K$9</f>
        <v>0</v>
      </c>
      <c r="M567" s="38">
        <f>Natasa[[#This Row],[Cijena s rabat 1. (€/km) ]]*(1-Natasa[[#This Row],[Rabat grupa 2. (%)]])</f>
        <v>1905.1305162530041</v>
      </c>
    </row>
    <row r="568" spans="1:13">
      <c r="A568" s="77">
        <v>1029</v>
      </c>
      <c r="B568" s="2" t="s">
        <v>240</v>
      </c>
      <c r="C568" s="14" t="s">
        <v>237</v>
      </c>
      <c r="D568" s="2" t="s">
        <v>241</v>
      </c>
      <c r="E568" s="15">
        <v>14</v>
      </c>
      <c r="F568" s="15">
        <v>103</v>
      </c>
      <c r="G568" s="41"/>
      <c r="H568" s="16">
        <v>220</v>
      </c>
      <c r="I568" s="102">
        <v>3050.5644742474692</v>
      </c>
      <c r="J568" s="6">
        <f>Grupe!$K$8</f>
        <v>0</v>
      </c>
      <c r="K568" s="7">
        <f t="shared" si="8"/>
        <v>3050.5644742474692</v>
      </c>
      <c r="L568" s="37">
        <f>Grupe!$K$9</f>
        <v>0</v>
      </c>
      <c r="M568" s="38">
        <f>Natasa[[#This Row],[Cijena s rabat 1. (€/km) ]]*(1-Natasa[[#This Row],[Rabat grupa 2. (%)]])</f>
        <v>3050.5644742474692</v>
      </c>
    </row>
    <row r="569" spans="1:13">
      <c r="A569" s="77">
        <v>1029</v>
      </c>
      <c r="B569" s="2" t="s">
        <v>240</v>
      </c>
      <c r="C569" s="14" t="s">
        <v>238</v>
      </c>
      <c r="D569" s="2" t="s">
        <v>241</v>
      </c>
      <c r="E569" s="15">
        <v>17</v>
      </c>
      <c r="F569" s="15">
        <v>203</v>
      </c>
      <c r="G569" s="41"/>
      <c r="H569" s="16">
        <v>370</v>
      </c>
      <c r="I569" s="102">
        <v>5776.245795027784</v>
      </c>
      <c r="J569" s="6">
        <f>Grupe!$K$8</f>
        <v>0</v>
      </c>
      <c r="K569" s="7">
        <f t="shared" si="8"/>
        <v>5776.245795027784</v>
      </c>
      <c r="L569" s="37">
        <f>Grupe!$K$9</f>
        <v>0</v>
      </c>
      <c r="M569" s="38">
        <f>Natasa[[#This Row],[Cijena s rabat 1. (€/km) ]]*(1-Natasa[[#This Row],[Rabat grupa 2. (%)]])</f>
        <v>5776.245795027784</v>
      </c>
    </row>
    <row r="570" spans="1:13">
      <c r="A570" s="77">
        <v>1029</v>
      </c>
      <c r="B570" s="2" t="s">
        <v>240</v>
      </c>
      <c r="C570" s="14" t="s">
        <v>239</v>
      </c>
      <c r="D570" s="2" t="s">
        <v>241</v>
      </c>
      <c r="E570" s="15">
        <v>21</v>
      </c>
      <c r="F570" s="15">
        <v>304</v>
      </c>
      <c r="G570" s="41"/>
      <c r="H570" s="16">
        <v>550</v>
      </c>
      <c r="I570" s="102">
        <v>8876.8677944318206</v>
      </c>
      <c r="J570" s="6">
        <f>Grupe!$K$8</f>
        <v>0</v>
      </c>
      <c r="K570" s="7">
        <f t="shared" si="8"/>
        <v>8876.8677944318206</v>
      </c>
      <c r="L570" s="37">
        <f>Grupe!$K$9</f>
        <v>0</v>
      </c>
      <c r="M570" s="38">
        <f>Natasa[[#This Row],[Cijena s rabat 1. (€/km) ]]*(1-Natasa[[#This Row],[Rabat grupa 2. (%)]])</f>
        <v>8876.8677944318206</v>
      </c>
    </row>
    <row r="571" spans="1:13">
      <c r="A571" s="77">
        <v>1029</v>
      </c>
      <c r="B571" s="2" t="s">
        <v>240</v>
      </c>
      <c r="C571" s="14" t="s">
        <v>255</v>
      </c>
      <c r="D571" s="2" t="s">
        <v>241</v>
      </c>
      <c r="E571" s="15">
        <v>25.5</v>
      </c>
      <c r="F571" s="15">
        <v>506</v>
      </c>
      <c r="G571" s="41"/>
      <c r="H571" s="16">
        <v>880</v>
      </c>
      <c r="I571" s="102">
        <v>14122.930375574393</v>
      </c>
      <c r="J571" s="6">
        <f>Grupe!$K$8</f>
        <v>0</v>
      </c>
      <c r="K571" s="7">
        <f t="shared" si="8"/>
        <v>14122.930375574393</v>
      </c>
      <c r="L571" s="37">
        <f>Grupe!$K$9</f>
        <v>0</v>
      </c>
      <c r="M571" s="38">
        <f>Natasa[[#This Row],[Cijena s rabat 1. (€/km) ]]*(1-Natasa[[#This Row],[Rabat grupa 2. (%)]])</f>
        <v>14122.930375574393</v>
      </c>
    </row>
    <row r="572" spans="1:13">
      <c r="A572" s="77">
        <v>1029</v>
      </c>
      <c r="B572" s="2" t="s">
        <v>240</v>
      </c>
      <c r="C572" s="14" t="s">
        <v>256</v>
      </c>
      <c r="D572" s="2" t="s">
        <v>241</v>
      </c>
      <c r="E572" s="15">
        <v>36</v>
      </c>
      <c r="F572" s="15">
        <v>1008</v>
      </c>
      <c r="G572" s="41"/>
      <c r="H572" s="16">
        <v>1700</v>
      </c>
      <c r="I572" s="102">
        <v>29861.300922594932</v>
      </c>
      <c r="J572" s="6">
        <f>Grupe!$K$8</f>
        <v>0</v>
      </c>
      <c r="K572" s="7">
        <f t="shared" si="8"/>
        <v>29861.300922594932</v>
      </c>
      <c r="L572" s="37">
        <f>Grupe!$K$9</f>
        <v>0</v>
      </c>
      <c r="M572" s="38">
        <f>Natasa[[#This Row],[Cijena s rabat 1. (€/km) ]]*(1-Natasa[[#This Row],[Rabat grupa 2. (%)]])</f>
        <v>29861.300922594932</v>
      </c>
    </row>
    <row r="573" spans="1:13">
      <c r="A573" s="77">
        <v>1030</v>
      </c>
      <c r="B573" s="2" t="s">
        <v>257</v>
      </c>
      <c r="C573" s="14" t="s">
        <v>243</v>
      </c>
      <c r="D573" s="2" t="s">
        <v>258</v>
      </c>
      <c r="E573" s="15">
        <v>8.3000000000000007</v>
      </c>
      <c r="F573" s="15">
        <v>11</v>
      </c>
      <c r="G573" s="40"/>
      <c r="H573" s="16">
        <v>69</v>
      </c>
      <c r="I573" s="102">
        <v>718.0906851739112</v>
      </c>
      <c r="J573" s="6">
        <f>Grupe!$K$8</f>
        <v>0</v>
      </c>
      <c r="K573" s="7">
        <f t="shared" si="8"/>
        <v>718.0906851739112</v>
      </c>
      <c r="L573" s="37">
        <f>Grupe!$K$9</f>
        <v>0</v>
      </c>
      <c r="M573" s="38">
        <f>Natasa[[#This Row],[Cijena s rabat 1. (€/km) ]]*(1-Natasa[[#This Row],[Rabat grupa 2. (%)]])</f>
        <v>718.0906851739112</v>
      </c>
    </row>
    <row r="574" spans="1:13">
      <c r="A574" s="77">
        <v>1030</v>
      </c>
      <c r="B574" s="2" t="s">
        <v>257</v>
      </c>
      <c r="C574" s="14" t="s">
        <v>247</v>
      </c>
      <c r="D574" s="2" t="s">
        <v>258</v>
      </c>
      <c r="E574" s="15">
        <v>11</v>
      </c>
      <c r="F574" s="15">
        <v>34</v>
      </c>
      <c r="G574" s="44"/>
      <c r="H574" s="16">
        <v>129</v>
      </c>
      <c r="I574" s="102">
        <v>1419.5724701465206</v>
      </c>
      <c r="J574" s="6">
        <f>Grupe!$K$8</f>
        <v>0</v>
      </c>
      <c r="K574" s="7">
        <f t="shared" si="8"/>
        <v>1419.5724701465206</v>
      </c>
      <c r="L574" s="37">
        <f>Grupe!$K$9</f>
        <v>0</v>
      </c>
      <c r="M574" s="38">
        <f>Natasa[[#This Row],[Cijena s rabat 1. (€/km) ]]*(1-Natasa[[#This Row],[Rabat grupa 2. (%)]])</f>
        <v>1419.5724701465206</v>
      </c>
    </row>
    <row r="575" spans="1:13">
      <c r="A575" s="77">
        <v>1030</v>
      </c>
      <c r="B575" s="2" t="s">
        <v>257</v>
      </c>
      <c r="C575" s="14" t="s">
        <v>248</v>
      </c>
      <c r="D575" s="2" t="s">
        <v>258</v>
      </c>
      <c r="E575" s="15">
        <v>12.5</v>
      </c>
      <c r="F575" s="15">
        <v>54</v>
      </c>
      <c r="G575" s="44"/>
      <c r="H575" s="16">
        <v>185</v>
      </c>
      <c r="I575" s="102">
        <v>2325.2460281821882</v>
      </c>
      <c r="J575" s="6">
        <f>Grupe!$K$8</f>
        <v>0</v>
      </c>
      <c r="K575" s="7">
        <f t="shared" si="8"/>
        <v>2325.2460281821882</v>
      </c>
      <c r="L575" s="37">
        <f>Grupe!$K$9</f>
        <v>0</v>
      </c>
      <c r="M575" s="38">
        <f>Natasa[[#This Row],[Cijena s rabat 1. (€/km) ]]*(1-Natasa[[#This Row],[Rabat grupa 2. (%)]])</f>
        <v>2325.2460281821882</v>
      </c>
    </row>
    <row r="576" spans="1:13">
      <c r="A576" s="77">
        <v>1030</v>
      </c>
      <c r="B576" s="2" t="s">
        <v>257</v>
      </c>
      <c r="C576" s="14" t="s">
        <v>249</v>
      </c>
      <c r="D576" s="2" t="s">
        <v>258</v>
      </c>
      <c r="E576" s="15">
        <v>15.8</v>
      </c>
      <c r="F576" s="15">
        <v>111</v>
      </c>
      <c r="G576" s="44"/>
      <c r="H576" s="16">
        <v>315</v>
      </c>
      <c r="I576" s="102">
        <v>4552.7926434155452</v>
      </c>
      <c r="J576" s="6">
        <f>Grupe!$K$8</f>
        <v>0</v>
      </c>
      <c r="K576" s="7">
        <f t="shared" si="8"/>
        <v>4552.7926434155452</v>
      </c>
      <c r="L576" s="37">
        <f>Grupe!$K$9</f>
        <v>0</v>
      </c>
      <c r="M576" s="38">
        <f>Natasa[[#This Row],[Cijena s rabat 1. (€/km) ]]*(1-Natasa[[#This Row],[Rabat grupa 2. (%)]])</f>
        <v>4552.7926434155452</v>
      </c>
    </row>
    <row r="577" spans="1:13">
      <c r="A577" s="77">
        <v>1030</v>
      </c>
      <c r="B577" s="2" t="s">
        <v>257</v>
      </c>
      <c r="C577" s="14" t="s">
        <v>250</v>
      </c>
      <c r="D577" s="2" t="s">
        <v>258</v>
      </c>
      <c r="E577" s="15">
        <v>19</v>
      </c>
      <c r="F577" s="15">
        <v>165</v>
      </c>
      <c r="G577" s="44"/>
      <c r="H577" s="16">
        <v>425</v>
      </c>
      <c r="I577" s="102">
        <v>8416.8044255418281</v>
      </c>
      <c r="J577" s="6">
        <f>Grupe!$K$8</f>
        <v>0</v>
      </c>
      <c r="K577" s="7">
        <f t="shared" si="8"/>
        <v>8416.8044255418281</v>
      </c>
      <c r="L577" s="37">
        <f>Grupe!$K$9</f>
        <v>0</v>
      </c>
      <c r="M577" s="38">
        <f>Natasa[[#This Row],[Cijena s rabat 1. (€/km) ]]*(1-Natasa[[#This Row],[Rabat grupa 2. (%)]])</f>
        <v>8416.8044255418281</v>
      </c>
    </row>
    <row r="578" spans="1:13">
      <c r="A578" s="77">
        <v>1030</v>
      </c>
      <c r="B578" s="2" t="s">
        <v>257</v>
      </c>
      <c r="C578" s="14" t="s">
        <v>251</v>
      </c>
      <c r="D578" s="2" t="s">
        <v>258</v>
      </c>
      <c r="E578" s="15">
        <v>22.2</v>
      </c>
      <c r="F578" s="15">
        <v>272</v>
      </c>
      <c r="G578" s="44"/>
      <c r="H578" s="16">
        <v>626</v>
      </c>
      <c r="I578" s="102">
        <v>9970.2250914282486</v>
      </c>
      <c r="J578" s="6">
        <f>Grupe!$K$8</f>
        <v>0</v>
      </c>
      <c r="K578" s="7">
        <f t="shared" ref="K578:K641" si="9">I578*(1-J578)</f>
        <v>9970.2250914282486</v>
      </c>
      <c r="L578" s="37">
        <f>Grupe!$K$9</f>
        <v>0</v>
      </c>
      <c r="M578" s="38">
        <f>Natasa[[#This Row],[Cijena s rabat 1. (€/km) ]]*(1-Natasa[[#This Row],[Rabat grupa 2. (%)]])</f>
        <v>9970.2250914282486</v>
      </c>
    </row>
    <row r="579" spans="1:13">
      <c r="A579" s="77">
        <v>1030</v>
      </c>
      <c r="B579" s="2" t="s">
        <v>257</v>
      </c>
      <c r="C579" s="14" t="s">
        <v>252</v>
      </c>
      <c r="D579" s="2" t="s">
        <v>258</v>
      </c>
      <c r="E579" s="15">
        <v>30.3</v>
      </c>
      <c r="F579" s="15">
        <v>547</v>
      </c>
      <c r="G579" s="44"/>
      <c r="H579" s="16">
        <v>1235</v>
      </c>
      <c r="I579" s="102">
        <v>24410.198325265537</v>
      </c>
      <c r="J579" s="6">
        <f>Grupe!$K$8</f>
        <v>0</v>
      </c>
      <c r="K579" s="7">
        <f t="shared" si="9"/>
        <v>24410.198325265537</v>
      </c>
      <c r="L579" s="37">
        <f>Grupe!$K$9</f>
        <v>0</v>
      </c>
      <c r="M579" s="38">
        <f>Natasa[[#This Row],[Cijena s rabat 1. (€/km) ]]*(1-Natasa[[#This Row],[Rabat grupa 2. (%)]])</f>
        <v>24410.198325265537</v>
      </c>
    </row>
    <row r="580" spans="1:13">
      <c r="A580" s="77">
        <v>1030</v>
      </c>
      <c r="B580" s="2" t="s">
        <v>257</v>
      </c>
      <c r="C580" s="14" t="s">
        <v>234</v>
      </c>
      <c r="D580" s="2" t="s">
        <v>258</v>
      </c>
      <c r="E580" s="15">
        <v>8.8000000000000007</v>
      </c>
      <c r="F580" s="15">
        <v>21</v>
      </c>
      <c r="G580" s="41"/>
      <c r="H580" s="16">
        <v>88</v>
      </c>
      <c r="I580" s="102">
        <v>1128.4282195590029</v>
      </c>
      <c r="J580" s="6">
        <f>Grupe!$K$8</f>
        <v>0</v>
      </c>
      <c r="K580" s="7">
        <f t="shared" si="9"/>
        <v>1128.4282195590029</v>
      </c>
      <c r="L580" s="37">
        <f>Grupe!$K$9</f>
        <v>0</v>
      </c>
      <c r="M580" s="38">
        <f>Natasa[[#This Row],[Cijena s rabat 1. (€/km) ]]*(1-Natasa[[#This Row],[Rabat grupa 2. (%)]])</f>
        <v>1128.4282195590029</v>
      </c>
    </row>
    <row r="581" spans="1:13">
      <c r="A581" s="77">
        <v>1030</v>
      </c>
      <c r="B581" s="2" t="s">
        <v>257</v>
      </c>
      <c r="C581" s="14" t="s">
        <v>236</v>
      </c>
      <c r="D581" s="2" t="s">
        <v>258</v>
      </c>
      <c r="E581" s="15">
        <v>12</v>
      </c>
      <c r="F581" s="15">
        <v>60</v>
      </c>
      <c r="G581" s="41"/>
      <c r="H581" s="16">
        <v>169</v>
      </c>
      <c r="I581" s="102">
        <v>2386.7966583399516</v>
      </c>
      <c r="J581" s="6">
        <f>Grupe!$K$8</f>
        <v>0</v>
      </c>
      <c r="K581" s="7">
        <f t="shared" si="9"/>
        <v>2386.7966583399516</v>
      </c>
      <c r="L581" s="37">
        <f>Grupe!$K$9</f>
        <v>0</v>
      </c>
      <c r="M581" s="38">
        <f>Natasa[[#This Row],[Cijena s rabat 1. (€/km) ]]*(1-Natasa[[#This Row],[Rabat grupa 2. (%)]])</f>
        <v>2386.7966583399516</v>
      </c>
    </row>
    <row r="582" spans="1:13">
      <c r="A582" s="77">
        <v>1030</v>
      </c>
      <c r="B582" s="2" t="s">
        <v>257</v>
      </c>
      <c r="C582" s="14" t="s">
        <v>237</v>
      </c>
      <c r="D582" s="2" t="s">
        <v>258</v>
      </c>
      <c r="E582" s="15">
        <v>14</v>
      </c>
      <c r="F582" s="15">
        <v>100</v>
      </c>
      <c r="G582" s="41"/>
      <c r="H582" s="16">
        <v>240</v>
      </c>
      <c r="I582" s="102">
        <v>3626.6022086606231</v>
      </c>
      <c r="J582" s="6">
        <f>Grupe!$K$8</f>
        <v>0</v>
      </c>
      <c r="K582" s="7">
        <f t="shared" si="9"/>
        <v>3626.6022086606231</v>
      </c>
      <c r="L582" s="37">
        <f>Grupe!$K$9</f>
        <v>0</v>
      </c>
      <c r="M582" s="38">
        <f>Natasa[[#This Row],[Cijena s rabat 1. (€/km) ]]*(1-Natasa[[#This Row],[Rabat grupa 2. (%)]])</f>
        <v>3626.6022086606231</v>
      </c>
    </row>
    <row r="583" spans="1:13">
      <c r="A583" s="77">
        <v>1030</v>
      </c>
      <c r="B583" s="2" t="s">
        <v>257</v>
      </c>
      <c r="C583" s="14" t="s">
        <v>238</v>
      </c>
      <c r="D583" s="2" t="s">
        <v>258</v>
      </c>
      <c r="E583" s="15">
        <v>19.100000000000001</v>
      </c>
      <c r="F583" s="15">
        <v>200</v>
      </c>
      <c r="G583" s="41"/>
      <c r="H583" s="16">
        <v>459</v>
      </c>
      <c r="I583" s="102">
        <v>6203.2555244292116</v>
      </c>
      <c r="J583" s="6">
        <f>Grupe!$K$8</f>
        <v>0</v>
      </c>
      <c r="K583" s="7">
        <f t="shared" si="9"/>
        <v>6203.2555244292116</v>
      </c>
      <c r="L583" s="37">
        <f>Grupe!$K$9</f>
        <v>0</v>
      </c>
      <c r="M583" s="38">
        <f>Natasa[[#This Row],[Cijena s rabat 1. (€/km) ]]*(1-Natasa[[#This Row],[Rabat grupa 2. (%)]])</f>
        <v>6203.2555244292116</v>
      </c>
    </row>
    <row r="584" spans="1:13">
      <c r="A584" s="77">
        <v>1030</v>
      </c>
      <c r="B584" s="2" t="s">
        <v>257</v>
      </c>
      <c r="C584" s="14" t="s">
        <v>239</v>
      </c>
      <c r="D584" s="2" t="s">
        <v>258</v>
      </c>
      <c r="E584" s="15">
        <v>22</v>
      </c>
      <c r="F584" s="15">
        <v>300</v>
      </c>
      <c r="G584" s="41"/>
      <c r="H584" s="16">
        <v>595</v>
      </c>
      <c r="I584" s="102">
        <v>9113.9502263816976</v>
      </c>
      <c r="J584" s="6">
        <f>Grupe!$K$8</f>
        <v>0</v>
      </c>
      <c r="K584" s="7">
        <f t="shared" si="9"/>
        <v>9113.9502263816976</v>
      </c>
      <c r="L584" s="37">
        <f>Grupe!$K$9</f>
        <v>0</v>
      </c>
      <c r="M584" s="38">
        <f>Natasa[[#This Row],[Cijena s rabat 1. (€/km) ]]*(1-Natasa[[#This Row],[Rabat grupa 2. (%)]])</f>
        <v>9113.9502263816976</v>
      </c>
    </row>
    <row r="585" spans="1:13">
      <c r="A585" s="77">
        <v>1030</v>
      </c>
      <c r="B585" s="2" t="s">
        <v>257</v>
      </c>
      <c r="C585" s="14" t="s">
        <v>255</v>
      </c>
      <c r="D585" s="2" t="s">
        <v>258</v>
      </c>
      <c r="E585" s="15">
        <v>26</v>
      </c>
      <c r="F585" s="15">
        <v>500</v>
      </c>
      <c r="G585" s="41"/>
      <c r="H585" s="16">
        <v>1060</v>
      </c>
      <c r="I585" s="102">
        <v>14657.51133826441</v>
      </c>
      <c r="J585" s="6">
        <f>Grupe!$K$8</f>
        <v>0</v>
      </c>
      <c r="K585" s="7">
        <f t="shared" si="9"/>
        <v>14657.51133826441</v>
      </c>
      <c r="L585" s="37">
        <f>Grupe!$K$9</f>
        <v>0</v>
      </c>
      <c r="M585" s="38">
        <f>Natasa[[#This Row],[Cijena s rabat 1. (€/km) ]]*(1-Natasa[[#This Row],[Rabat grupa 2. (%)]])</f>
        <v>14657.51133826441</v>
      </c>
    </row>
    <row r="586" spans="1:13">
      <c r="A586" s="77">
        <v>1031</v>
      </c>
      <c r="B586" s="2" t="s">
        <v>259</v>
      </c>
      <c r="C586" s="14" t="s">
        <v>260</v>
      </c>
      <c r="E586" s="15">
        <v>3</v>
      </c>
      <c r="F586" s="15">
        <v>5.6</v>
      </c>
      <c r="G586" s="40"/>
      <c r="H586" s="16">
        <v>12</v>
      </c>
      <c r="I586" s="102">
        <v>260.52518894463776</v>
      </c>
      <c r="J586" s="6">
        <f>Grupe!$K$8</f>
        <v>0</v>
      </c>
      <c r="K586" s="7">
        <f t="shared" si="9"/>
        <v>260.52518894463776</v>
      </c>
      <c r="L586" s="37">
        <f>Grupe!$K$9</f>
        <v>0</v>
      </c>
      <c r="M586" s="38">
        <f>Natasa[[#This Row],[Cijena s rabat 1. (€/km) ]]*(1-Natasa[[#This Row],[Rabat grupa 2. (%)]])</f>
        <v>260.52518894463776</v>
      </c>
    </row>
    <row r="587" spans="1:13">
      <c r="A587" s="77">
        <v>1031</v>
      </c>
      <c r="B587" s="2" t="s">
        <v>259</v>
      </c>
      <c r="C587" s="14" t="s">
        <v>261</v>
      </c>
      <c r="E587" s="15">
        <v>3.2</v>
      </c>
      <c r="F587" s="15">
        <v>8.4</v>
      </c>
      <c r="G587" s="44"/>
      <c r="H587" s="16">
        <v>16</v>
      </c>
      <c r="I587" s="102">
        <v>366.11683749416898</v>
      </c>
      <c r="J587" s="6">
        <f>Grupe!$K$8</f>
        <v>0</v>
      </c>
      <c r="K587" s="7">
        <f t="shared" si="9"/>
        <v>366.11683749416898</v>
      </c>
      <c r="L587" s="37">
        <f>Grupe!$K$9</f>
        <v>0</v>
      </c>
      <c r="M587" s="38">
        <f>Natasa[[#This Row],[Cijena s rabat 1. (€/km) ]]*(1-Natasa[[#This Row],[Rabat grupa 2. (%)]])</f>
        <v>366.11683749416898</v>
      </c>
    </row>
    <row r="588" spans="1:13">
      <c r="A588" s="77">
        <v>1031</v>
      </c>
      <c r="B588" s="2" t="s">
        <v>259</v>
      </c>
      <c r="C588" s="14" t="s">
        <v>262</v>
      </c>
      <c r="E588" s="15">
        <v>3.4</v>
      </c>
      <c r="F588" s="15">
        <v>11.2</v>
      </c>
      <c r="G588" s="44"/>
      <c r="H588" s="16">
        <v>20</v>
      </c>
      <c r="I588" s="102">
        <v>459.86643200076219</v>
      </c>
      <c r="J588" s="6">
        <f>Grupe!$K$8</f>
        <v>0</v>
      </c>
      <c r="K588" s="7">
        <f t="shared" si="9"/>
        <v>459.86643200076219</v>
      </c>
      <c r="L588" s="37">
        <f>Grupe!$K$9</f>
        <v>0</v>
      </c>
      <c r="M588" s="38">
        <f>Natasa[[#This Row],[Cijena s rabat 1. (€/km) ]]*(1-Natasa[[#This Row],[Rabat grupa 2. (%)]])</f>
        <v>459.86643200076219</v>
      </c>
    </row>
    <row r="589" spans="1:13">
      <c r="A589" s="77">
        <v>1031</v>
      </c>
      <c r="B589" s="2" t="s">
        <v>259</v>
      </c>
      <c r="C589" s="14" t="s">
        <v>263</v>
      </c>
      <c r="E589" s="15">
        <v>3.7</v>
      </c>
      <c r="F589" s="15">
        <v>14</v>
      </c>
      <c r="G589" s="44"/>
      <c r="H589" s="16">
        <v>26</v>
      </c>
      <c r="I589" s="102">
        <v>554.60286434426655</v>
      </c>
      <c r="J589" s="6">
        <f>Grupe!$K$8</f>
        <v>0</v>
      </c>
      <c r="K589" s="7">
        <f t="shared" si="9"/>
        <v>554.60286434426655</v>
      </c>
      <c r="L589" s="37">
        <f>Grupe!$K$9</f>
        <v>0</v>
      </c>
      <c r="M589" s="38">
        <f>Natasa[[#This Row],[Cijena s rabat 1. (€/km) ]]*(1-Natasa[[#This Row],[Rabat grupa 2. (%)]])</f>
        <v>554.60286434426655</v>
      </c>
    </row>
    <row r="590" spans="1:13">
      <c r="A590" s="77">
        <v>1031</v>
      </c>
      <c r="B590" s="2" t="s">
        <v>259</v>
      </c>
      <c r="C590" s="14" t="s">
        <v>264</v>
      </c>
      <c r="E590" s="15">
        <v>4</v>
      </c>
      <c r="F590" s="15">
        <v>16.8</v>
      </c>
      <c r="G590" s="44"/>
      <c r="H590" s="16">
        <v>29</v>
      </c>
      <c r="I590" s="102">
        <v>646.37878317703689</v>
      </c>
      <c r="J590" s="6">
        <f>Grupe!$K$8</f>
        <v>0</v>
      </c>
      <c r="K590" s="7">
        <f t="shared" si="9"/>
        <v>646.37878317703689</v>
      </c>
      <c r="L590" s="37">
        <f>Grupe!$K$9</f>
        <v>0</v>
      </c>
      <c r="M590" s="38">
        <f>Natasa[[#This Row],[Cijena s rabat 1. (€/km) ]]*(1-Natasa[[#This Row],[Rabat grupa 2. (%)]])</f>
        <v>646.37878317703689</v>
      </c>
    </row>
    <row r="591" spans="1:13">
      <c r="A591" s="77">
        <v>1031</v>
      </c>
      <c r="B591" s="2" t="s">
        <v>259</v>
      </c>
      <c r="C591" s="14" t="s">
        <v>265</v>
      </c>
      <c r="E591" s="15">
        <v>6</v>
      </c>
      <c r="F591" s="15">
        <v>28</v>
      </c>
      <c r="G591" s="44"/>
      <c r="H591" s="16">
        <v>54</v>
      </c>
      <c r="I591" s="102">
        <v>1035.1928909201704</v>
      </c>
      <c r="J591" s="6">
        <f>Grupe!$K$8</f>
        <v>0</v>
      </c>
      <c r="K591" s="7">
        <f t="shared" si="9"/>
        <v>1035.1928909201704</v>
      </c>
      <c r="L591" s="37">
        <f>Grupe!$K$9</f>
        <v>0</v>
      </c>
      <c r="M591" s="38">
        <f>Natasa[[#This Row],[Cijena s rabat 1. (€/km) ]]*(1-Natasa[[#This Row],[Rabat grupa 2. (%)]])</f>
        <v>1035.1928909201704</v>
      </c>
    </row>
    <row r="592" spans="1:13">
      <c r="A592" s="77">
        <v>1031</v>
      </c>
      <c r="B592" s="2" t="s">
        <v>259</v>
      </c>
      <c r="C592" s="14" t="s">
        <v>266</v>
      </c>
      <c r="E592" s="15">
        <v>6.8</v>
      </c>
      <c r="F592" s="15">
        <v>45</v>
      </c>
      <c r="G592" s="44"/>
      <c r="H592" s="16">
        <v>78</v>
      </c>
      <c r="I592" s="102">
        <v>1882.6910675229813</v>
      </c>
      <c r="J592" s="6">
        <f>Grupe!$K$8</f>
        <v>0</v>
      </c>
      <c r="K592" s="7">
        <f t="shared" si="9"/>
        <v>1882.6910675229813</v>
      </c>
      <c r="L592" s="37">
        <f>Grupe!$K$9</f>
        <v>0</v>
      </c>
      <c r="M592" s="38">
        <f>Natasa[[#This Row],[Cijena s rabat 1. (€/km) ]]*(1-Natasa[[#This Row],[Rabat grupa 2. (%)]])</f>
        <v>1882.6910675229813</v>
      </c>
    </row>
    <row r="593" spans="1:13">
      <c r="A593" s="77">
        <v>1031</v>
      </c>
      <c r="B593" s="2" t="s">
        <v>259</v>
      </c>
      <c r="C593" s="14" t="s">
        <v>267</v>
      </c>
      <c r="E593" s="15">
        <v>8.1999999999999993</v>
      </c>
      <c r="F593" s="15">
        <v>72.8</v>
      </c>
      <c r="G593" s="46"/>
      <c r="H593" s="16">
        <v>110</v>
      </c>
      <c r="I593" s="102">
        <v>2785.8435844015476</v>
      </c>
      <c r="J593" s="6">
        <f>Grupe!$K$8</f>
        <v>0</v>
      </c>
      <c r="K593" s="7">
        <f t="shared" si="9"/>
        <v>2785.8435844015476</v>
      </c>
      <c r="L593" s="37">
        <f>Grupe!$K$9</f>
        <v>0</v>
      </c>
      <c r="M593" s="38">
        <f>Natasa[[#This Row],[Cijena s rabat 1. (€/km) ]]*(1-Natasa[[#This Row],[Rabat grupa 2. (%)]])</f>
        <v>2785.8435844015476</v>
      </c>
    </row>
    <row r="594" spans="1:13">
      <c r="A594" s="77">
        <v>1032</v>
      </c>
      <c r="B594" s="2" t="s">
        <v>467</v>
      </c>
      <c r="C594" s="14" t="s">
        <v>268</v>
      </c>
      <c r="E594" s="15">
        <v>5.5</v>
      </c>
      <c r="F594" s="15">
        <v>19</v>
      </c>
      <c r="G594" s="40"/>
      <c r="H594" s="16">
        <v>40</v>
      </c>
      <c r="I594" s="102">
        <v>798.19288804513224</v>
      </c>
      <c r="J594" s="6">
        <f>Grupe!$K$8</f>
        <v>0</v>
      </c>
      <c r="K594" s="7">
        <f t="shared" si="9"/>
        <v>798.19288804513224</v>
      </c>
      <c r="L594" s="37">
        <f>Grupe!$K$9</f>
        <v>0</v>
      </c>
      <c r="M594" s="38">
        <f>Natasa[[#This Row],[Cijena s rabat 1. (€/km) ]]*(1-Natasa[[#This Row],[Rabat grupa 2. (%)]])</f>
        <v>798.19288804513224</v>
      </c>
    </row>
    <row r="595" spans="1:13">
      <c r="A595" s="77">
        <v>1032</v>
      </c>
      <c r="B595" s="2" t="s">
        <v>467</v>
      </c>
      <c r="C595" s="14" t="s">
        <v>269</v>
      </c>
      <c r="E595" s="15">
        <v>5.5</v>
      </c>
      <c r="F595" s="15">
        <v>19</v>
      </c>
      <c r="G595" s="44"/>
      <c r="H595" s="16">
        <v>40</v>
      </c>
      <c r="I595" s="102">
        <v>867.15672490507473</v>
      </c>
      <c r="J595" s="6">
        <f>Grupe!$K$8</f>
        <v>0</v>
      </c>
      <c r="K595" s="7">
        <f t="shared" si="9"/>
        <v>867.15672490507473</v>
      </c>
      <c r="L595" s="37">
        <f>Grupe!$K$9</f>
        <v>0</v>
      </c>
      <c r="M595" s="38">
        <f>Natasa[[#This Row],[Cijena s rabat 1. (€/km) ]]*(1-Natasa[[#This Row],[Rabat grupa 2. (%)]])</f>
        <v>867.15672490507473</v>
      </c>
    </row>
    <row r="596" spans="1:13">
      <c r="A596" s="77">
        <v>1032</v>
      </c>
      <c r="B596" s="2" t="s">
        <v>467</v>
      </c>
      <c r="C596" s="14" t="s">
        <v>270</v>
      </c>
      <c r="E596" s="15">
        <v>6.8</v>
      </c>
      <c r="F596" s="15">
        <v>25</v>
      </c>
      <c r="G596" s="44"/>
      <c r="H596" s="16">
        <v>61</v>
      </c>
      <c r="I596" s="102">
        <v>1186.342916558151</v>
      </c>
      <c r="J596" s="6">
        <f>Grupe!$K$8</f>
        <v>0</v>
      </c>
      <c r="K596" s="7">
        <f t="shared" si="9"/>
        <v>1186.342916558151</v>
      </c>
      <c r="L596" s="37">
        <f>Grupe!$K$9</f>
        <v>0</v>
      </c>
      <c r="M596" s="38">
        <f>Natasa[[#This Row],[Cijena s rabat 1. (€/km) ]]*(1-Natasa[[#This Row],[Rabat grupa 2. (%)]])</f>
        <v>1186.342916558151</v>
      </c>
    </row>
    <row r="597" spans="1:13">
      <c r="A597" s="77">
        <v>1032</v>
      </c>
      <c r="B597" s="2" t="s">
        <v>467</v>
      </c>
      <c r="C597" s="14" t="s">
        <v>271</v>
      </c>
      <c r="E597" s="15">
        <v>6.8</v>
      </c>
      <c r="F597" s="15">
        <v>25</v>
      </c>
      <c r="G597" s="44"/>
      <c r="H597" s="16">
        <v>61</v>
      </c>
      <c r="I597" s="102">
        <v>1352.0301613712998</v>
      </c>
      <c r="J597" s="6">
        <f>Grupe!$K$8</f>
        <v>0</v>
      </c>
      <c r="K597" s="7">
        <f t="shared" si="9"/>
        <v>1352.0301613712998</v>
      </c>
      <c r="L597" s="37">
        <f>Grupe!$K$9</f>
        <v>0</v>
      </c>
      <c r="M597" s="38">
        <f>Natasa[[#This Row],[Cijena s rabat 1. (€/km) ]]*(1-Natasa[[#This Row],[Rabat grupa 2. (%)]])</f>
        <v>1352.0301613712998</v>
      </c>
    </row>
    <row r="598" spans="1:13">
      <c r="A598" s="77">
        <v>1033</v>
      </c>
      <c r="B598" s="2" t="s">
        <v>272</v>
      </c>
      <c r="C598" s="14" t="s">
        <v>468</v>
      </c>
      <c r="D598" s="2" t="s">
        <v>273</v>
      </c>
      <c r="E598" s="15">
        <v>5</v>
      </c>
      <c r="F598" s="15">
        <v>20</v>
      </c>
      <c r="G598" s="40"/>
      <c r="H598" s="16">
        <v>45</v>
      </c>
      <c r="I598" s="102">
        <v>254.6041619231687</v>
      </c>
      <c r="J598" s="6">
        <f>Grupe!$K$8</f>
        <v>0</v>
      </c>
      <c r="K598" s="7">
        <f t="shared" si="9"/>
        <v>254.6041619231687</v>
      </c>
      <c r="L598" s="37">
        <f>Grupe!$K$9</f>
        <v>0</v>
      </c>
      <c r="M598" s="38">
        <f>Natasa[[#This Row],[Cijena s rabat 1. (€/km) ]]*(1-Natasa[[#This Row],[Rabat grupa 2. (%)]])</f>
        <v>254.6041619231687</v>
      </c>
    </row>
    <row r="599" spans="1:13">
      <c r="A599" s="77">
        <v>1033</v>
      </c>
      <c r="B599" s="2" t="s">
        <v>272</v>
      </c>
      <c r="C599" s="14" t="s">
        <v>469</v>
      </c>
      <c r="D599" s="2" t="s">
        <v>273</v>
      </c>
      <c r="E599" s="15">
        <v>10.3</v>
      </c>
      <c r="F599" s="15">
        <v>55.6</v>
      </c>
      <c r="G599" s="44"/>
      <c r="H599" s="16">
        <v>188</v>
      </c>
      <c r="I599" s="102">
        <v>1908.544376586854</v>
      </c>
      <c r="J599" s="6">
        <f>Grupe!$K$8</f>
        <v>0</v>
      </c>
      <c r="K599" s="7">
        <f t="shared" si="9"/>
        <v>1908.544376586854</v>
      </c>
      <c r="L599" s="37">
        <f>Grupe!$K$9</f>
        <v>0</v>
      </c>
      <c r="M599" s="38">
        <f>Natasa[[#This Row],[Cijena s rabat 1. (€/km) ]]*(1-Natasa[[#This Row],[Rabat grupa 2. (%)]])</f>
        <v>1908.544376586854</v>
      </c>
    </row>
    <row r="600" spans="1:13">
      <c r="A600" s="77">
        <v>1033</v>
      </c>
      <c r="B600" s="2" t="s">
        <v>272</v>
      </c>
      <c r="C600" s="14" t="s">
        <v>470</v>
      </c>
      <c r="D600" s="2" t="s">
        <v>273</v>
      </c>
      <c r="E600" s="15">
        <v>5</v>
      </c>
      <c r="F600" s="15">
        <v>21.3</v>
      </c>
      <c r="G600" s="44"/>
      <c r="H600" s="16">
        <v>39</v>
      </c>
      <c r="I600" s="102">
        <v>699.66802637025819</v>
      </c>
      <c r="J600" s="6">
        <f>Grupe!$K$8</f>
        <v>0</v>
      </c>
      <c r="K600" s="7">
        <f t="shared" si="9"/>
        <v>699.66802637025819</v>
      </c>
      <c r="L600" s="37">
        <f>Grupe!$K$9</f>
        <v>0</v>
      </c>
      <c r="M600" s="38">
        <f>Natasa[[#This Row],[Cijena s rabat 1. (€/km) ]]*(1-Natasa[[#This Row],[Rabat grupa 2. (%)]])</f>
        <v>699.66802637025819</v>
      </c>
    </row>
    <row r="601" spans="1:13">
      <c r="A601" s="77">
        <v>1033</v>
      </c>
      <c r="B601" s="2" t="s">
        <v>272</v>
      </c>
      <c r="C601" s="14" t="s">
        <v>471</v>
      </c>
      <c r="D601" s="2" t="s">
        <v>273</v>
      </c>
      <c r="E601" s="15">
        <v>6.2</v>
      </c>
      <c r="F601" s="15">
        <v>26</v>
      </c>
      <c r="G601" s="44"/>
      <c r="H601" s="16">
        <v>57</v>
      </c>
      <c r="I601" s="102">
        <v>484.5373779235498</v>
      </c>
      <c r="J601" s="6">
        <f>Grupe!$K$8</f>
        <v>0</v>
      </c>
      <c r="K601" s="7">
        <f t="shared" si="9"/>
        <v>484.5373779235498</v>
      </c>
      <c r="L601" s="37">
        <f>Grupe!$K$9</f>
        <v>0</v>
      </c>
      <c r="M601" s="38">
        <f>Natasa[[#This Row],[Cijena s rabat 1. (€/km) ]]*(1-Natasa[[#This Row],[Rabat grupa 2. (%)]])</f>
        <v>484.5373779235498</v>
      </c>
    </row>
    <row r="602" spans="1:13">
      <c r="A602" s="77">
        <v>1033</v>
      </c>
      <c r="B602" s="2" t="s">
        <v>272</v>
      </c>
      <c r="C602" s="14" t="s">
        <v>472</v>
      </c>
      <c r="D602" s="2" t="s">
        <v>273</v>
      </c>
      <c r="E602" s="15">
        <v>10.3</v>
      </c>
      <c r="F602" s="15">
        <v>85</v>
      </c>
      <c r="G602" s="44"/>
      <c r="H602" s="16">
        <v>157</v>
      </c>
      <c r="I602" s="102">
        <v>2772.0274838844221</v>
      </c>
      <c r="J602" s="6">
        <f>Grupe!$K$8</f>
        <v>0</v>
      </c>
      <c r="K602" s="7">
        <f t="shared" si="9"/>
        <v>2772.0274838844221</v>
      </c>
      <c r="L602" s="37">
        <f>Grupe!$K$9</f>
        <v>0</v>
      </c>
      <c r="M602" s="38">
        <f>Natasa[[#This Row],[Cijena s rabat 1. (€/km) ]]*(1-Natasa[[#This Row],[Rabat grupa 2. (%)]])</f>
        <v>2772.0274838844221</v>
      </c>
    </row>
    <row r="603" spans="1:13">
      <c r="A603" s="77">
        <v>1033</v>
      </c>
      <c r="B603" s="2" t="s">
        <v>272</v>
      </c>
      <c r="C603" s="14" t="s">
        <v>473</v>
      </c>
      <c r="D603" s="2" t="s">
        <v>273</v>
      </c>
      <c r="E603" s="15">
        <v>10.8</v>
      </c>
      <c r="F603" s="15">
        <v>90</v>
      </c>
      <c r="G603" s="44"/>
      <c r="H603" s="16">
        <v>200</v>
      </c>
      <c r="I603" s="102">
        <v>4676.9504667978736</v>
      </c>
      <c r="J603" s="6">
        <f>Grupe!$K$8</f>
        <v>0</v>
      </c>
      <c r="K603" s="7">
        <f t="shared" si="9"/>
        <v>4676.9504667978736</v>
      </c>
      <c r="L603" s="37">
        <f>Grupe!$K$9</f>
        <v>0</v>
      </c>
      <c r="M603" s="38">
        <f>Natasa[[#This Row],[Cijena s rabat 1. (€/km) ]]*(1-Natasa[[#This Row],[Rabat grupa 2. (%)]])</f>
        <v>4676.9504667978736</v>
      </c>
    </row>
    <row r="604" spans="1:13">
      <c r="A604" s="77">
        <v>1033</v>
      </c>
      <c r="B604" s="2" t="s">
        <v>272</v>
      </c>
      <c r="C604" s="14" t="s">
        <v>274</v>
      </c>
      <c r="D604" s="2" t="s">
        <v>273</v>
      </c>
      <c r="E604" s="15">
        <v>7</v>
      </c>
      <c r="F604" s="15">
        <v>16.3</v>
      </c>
      <c r="G604" s="44"/>
      <c r="H604" s="16">
        <v>48</v>
      </c>
      <c r="I604" s="102">
        <v>672.32084960249983</v>
      </c>
      <c r="J604" s="6">
        <f>Grupe!$K$8</f>
        <v>0</v>
      </c>
      <c r="K604" s="7">
        <f t="shared" si="9"/>
        <v>672.32084960249983</v>
      </c>
      <c r="L604" s="37">
        <f>Grupe!$K$9</f>
        <v>0</v>
      </c>
      <c r="M604" s="38">
        <f>Natasa[[#This Row],[Cijena s rabat 1. (€/km) ]]*(1-Natasa[[#This Row],[Rabat grupa 2. (%)]])</f>
        <v>672.32084960249983</v>
      </c>
    </row>
    <row r="605" spans="1:13">
      <c r="A605" s="77">
        <v>1033</v>
      </c>
      <c r="B605" s="2" t="s">
        <v>272</v>
      </c>
      <c r="C605" s="14" t="s">
        <v>275</v>
      </c>
      <c r="D605" s="2" t="s">
        <v>273</v>
      </c>
      <c r="E605" s="15">
        <v>6.9</v>
      </c>
      <c r="F605" s="15">
        <v>7.5</v>
      </c>
      <c r="G605" s="44"/>
      <c r="H605" s="16">
        <v>44</v>
      </c>
      <c r="I605" s="102">
        <v>663.74054850480582</v>
      </c>
      <c r="J605" s="6">
        <f>Grupe!$K$8</f>
        <v>0</v>
      </c>
      <c r="K605" s="7">
        <f t="shared" si="9"/>
        <v>663.74054850480582</v>
      </c>
      <c r="L605" s="37">
        <f>Grupe!$K$9</f>
        <v>0</v>
      </c>
      <c r="M605" s="38">
        <f>Natasa[[#This Row],[Cijena s rabat 1. (€/km) ]]*(1-Natasa[[#This Row],[Rabat grupa 2. (%)]])</f>
        <v>663.74054850480582</v>
      </c>
    </row>
    <row r="606" spans="1:13">
      <c r="A606" s="77">
        <v>1034</v>
      </c>
      <c r="B606" s="2" t="s">
        <v>276</v>
      </c>
      <c r="C606" s="14" t="s">
        <v>278</v>
      </c>
      <c r="D606" s="2" t="s">
        <v>277</v>
      </c>
      <c r="E606" s="15" t="s">
        <v>279</v>
      </c>
      <c r="F606" s="15">
        <v>14.399999999999999</v>
      </c>
      <c r="G606" s="40"/>
      <c r="H606" s="16">
        <v>22</v>
      </c>
      <c r="I606" s="102">
        <v>249.66997273861116</v>
      </c>
      <c r="J606" s="6">
        <f>Grupe!$K$8</f>
        <v>0</v>
      </c>
      <c r="K606" s="7">
        <f t="shared" si="9"/>
        <v>249.66997273861116</v>
      </c>
      <c r="L606" s="37">
        <f>Grupe!$K$9</f>
        <v>0</v>
      </c>
      <c r="M606" s="38">
        <f>Natasa[[#This Row],[Cijena s rabat 1. (€/km) ]]*(1-Natasa[[#This Row],[Rabat grupa 2. (%)]])</f>
        <v>249.66997273861116</v>
      </c>
    </row>
    <row r="607" spans="1:13">
      <c r="A607" s="77">
        <v>1034</v>
      </c>
      <c r="B607" s="2" t="s">
        <v>276</v>
      </c>
      <c r="C607" s="14" t="s">
        <v>280</v>
      </c>
      <c r="D607" s="2" t="s">
        <v>277</v>
      </c>
      <c r="E607" s="15" t="s">
        <v>281</v>
      </c>
      <c r="F607" s="15">
        <v>19.2</v>
      </c>
      <c r="G607" s="44"/>
      <c r="H607" s="16">
        <v>28</v>
      </c>
      <c r="I607" s="102">
        <v>403.61667529680631</v>
      </c>
      <c r="J607" s="6">
        <f>Grupe!$K$8</f>
        <v>0</v>
      </c>
      <c r="K607" s="7">
        <f t="shared" si="9"/>
        <v>403.61667529680631</v>
      </c>
      <c r="L607" s="37">
        <f>Grupe!$K$9</f>
        <v>0</v>
      </c>
      <c r="M607" s="38">
        <f>Natasa[[#This Row],[Cijena s rabat 1. (€/km) ]]*(1-Natasa[[#This Row],[Rabat grupa 2. (%)]])</f>
        <v>403.61667529680631</v>
      </c>
    </row>
    <row r="608" spans="1:13">
      <c r="A608" s="77">
        <v>1034</v>
      </c>
      <c r="B608" s="2" t="s">
        <v>276</v>
      </c>
      <c r="C608" s="14" t="s">
        <v>282</v>
      </c>
      <c r="D608" s="2" t="s">
        <v>277</v>
      </c>
      <c r="E608" s="15" t="s">
        <v>283</v>
      </c>
      <c r="F608" s="15">
        <v>28.799999999999997</v>
      </c>
      <c r="G608" s="44"/>
      <c r="H608" s="16">
        <v>36</v>
      </c>
      <c r="I608" s="102">
        <v>524.9977292369216</v>
      </c>
      <c r="J608" s="6">
        <f>Grupe!$K$8</f>
        <v>0</v>
      </c>
      <c r="K608" s="7">
        <f t="shared" si="9"/>
        <v>524.9977292369216</v>
      </c>
      <c r="L608" s="37">
        <f>Grupe!$K$9</f>
        <v>0</v>
      </c>
      <c r="M608" s="38">
        <f>Natasa[[#This Row],[Cijena s rabat 1. (€/km) ]]*(1-Natasa[[#This Row],[Rabat grupa 2. (%)]])</f>
        <v>524.9977292369216</v>
      </c>
    </row>
    <row r="609" spans="1:13">
      <c r="A609" s="77">
        <v>1034</v>
      </c>
      <c r="B609" s="2" t="s">
        <v>276</v>
      </c>
      <c r="C609" s="14" t="s">
        <v>284</v>
      </c>
      <c r="D609" s="2" t="s">
        <v>277</v>
      </c>
      <c r="E609" s="15" t="s">
        <v>285</v>
      </c>
      <c r="F609" s="15">
        <v>48</v>
      </c>
      <c r="G609" s="44"/>
      <c r="H609" s="16">
        <v>58</v>
      </c>
      <c r="I609" s="102">
        <v>881.24618836197544</v>
      </c>
      <c r="J609" s="6">
        <f>Grupe!$K$8</f>
        <v>0</v>
      </c>
      <c r="K609" s="7">
        <f t="shared" si="9"/>
        <v>881.24618836197544</v>
      </c>
      <c r="L609" s="37">
        <f>Grupe!$K$9</f>
        <v>0</v>
      </c>
      <c r="M609" s="38">
        <f>Natasa[[#This Row],[Cijena s rabat 1. (€/km) ]]*(1-Natasa[[#This Row],[Rabat grupa 2. (%)]])</f>
        <v>881.24618836197544</v>
      </c>
    </row>
    <row r="610" spans="1:13">
      <c r="A610" s="77">
        <v>1034</v>
      </c>
      <c r="B610" s="2" t="s">
        <v>276</v>
      </c>
      <c r="C610" s="14" t="s">
        <v>286</v>
      </c>
      <c r="D610" s="2" t="s">
        <v>277</v>
      </c>
      <c r="E610" s="15" t="s">
        <v>287</v>
      </c>
      <c r="F610" s="15">
        <v>76.8</v>
      </c>
      <c r="G610" s="44"/>
      <c r="H610" s="16">
        <v>100</v>
      </c>
      <c r="I610" s="102">
        <v>1701.3084308354378</v>
      </c>
      <c r="J610" s="6">
        <f>Grupe!$K$8</f>
        <v>0</v>
      </c>
      <c r="K610" s="7">
        <f t="shared" si="9"/>
        <v>1701.3084308354378</v>
      </c>
      <c r="L610" s="37">
        <f>Grupe!$K$9</f>
        <v>0</v>
      </c>
      <c r="M610" s="38">
        <f>Natasa[[#This Row],[Cijena s rabat 1. (€/km) ]]*(1-Natasa[[#This Row],[Rabat grupa 2. (%)]])</f>
        <v>1701.3084308354378</v>
      </c>
    </row>
    <row r="611" spans="1:13">
      <c r="A611" s="77">
        <v>1034</v>
      </c>
      <c r="B611" s="2" t="s">
        <v>276</v>
      </c>
      <c r="C611" s="14" t="s">
        <v>288</v>
      </c>
      <c r="D611" s="2" t="s">
        <v>277</v>
      </c>
      <c r="E611" s="15" t="s">
        <v>283</v>
      </c>
      <c r="F611" s="15">
        <v>28.799999999999997</v>
      </c>
      <c r="G611" s="41"/>
      <c r="H611" s="16">
        <v>40</v>
      </c>
      <c r="I611" s="102">
        <v>615.19582680290262</v>
      </c>
      <c r="J611" s="6">
        <f>Grupe!$K$8</f>
        <v>0</v>
      </c>
      <c r="K611" s="7">
        <f t="shared" si="9"/>
        <v>615.19582680290262</v>
      </c>
      <c r="L611" s="37">
        <f>Grupe!$K$9</f>
        <v>0</v>
      </c>
      <c r="M611" s="38">
        <f>Natasa[[#This Row],[Cijena s rabat 1. (€/km) ]]*(1-Natasa[[#This Row],[Rabat grupa 2. (%)]])</f>
        <v>615.19582680290262</v>
      </c>
    </row>
    <row r="612" spans="1:13">
      <c r="A612" s="77">
        <v>1034</v>
      </c>
      <c r="B612" s="2" t="s">
        <v>276</v>
      </c>
      <c r="C612" s="14" t="s">
        <v>289</v>
      </c>
      <c r="D612" s="2" t="s">
        <v>277</v>
      </c>
      <c r="E612" s="15" t="s">
        <v>285</v>
      </c>
      <c r="F612" s="15">
        <v>48</v>
      </c>
      <c r="G612" s="41"/>
      <c r="H612" s="16">
        <v>60</v>
      </c>
      <c r="I612" s="102">
        <v>1040.1348594454098</v>
      </c>
      <c r="J612" s="6">
        <f>Grupe!$K$8</f>
        <v>0</v>
      </c>
      <c r="K612" s="7">
        <f t="shared" si="9"/>
        <v>1040.1348594454098</v>
      </c>
      <c r="L612" s="37">
        <f>Grupe!$K$9</f>
        <v>0</v>
      </c>
      <c r="M612" s="38">
        <f>Natasa[[#This Row],[Cijena s rabat 1. (€/km) ]]*(1-Natasa[[#This Row],[Rabat grupa 2. (%)]])</f>
        <v>1040.1348594454098</v>
      </c>
    </row>
    <row r="613" spans="1:13">
      <c r="A613" s="77">
        <v>1034</v>
      </c>
      <c r="B613" s="2" t="s">
        <v>276</v>
      </c>
      <c r="C613" s="14" t="s">
        <v>290</v>
      </c>
      <c r="D613" s="2" t="s">
        <v>277</v>
      </c>
      <c r="E613" s="15" t="s">
        <v>287</v>
      </c>
      <c r="F613" s="15">
        <v>76.8</v>
      </c>
      <c r="G613" s="41"/>
      <c r="H613" s="16">
        <v>103</v>
      </c>
      <c r="I613" s="102">
        <v>1851.8391674120292</v>
      </c>
      <c r="J613" s="6">
        <f>Grupe!$K$8</f>
        <v>0</v>
      </c>
      <c r="K613" s="7">
        <f t="shared" si="9"/>
        <v>1851.8391674120292</v>
      </c>
      <c r="L613" s="37">
        <f>Grupe!$K$9</f>
        <v>0</v>
      </c>
      <c r="M613" s="38">
        <f>Natasa[[#This Row],[Cijena s rabat 1. (€/km) ]]*(1-Natasa[[#This Row],[Rabat grupa 2. (%)]])</f>
        <v>1851.8391674120292</v>
      </c>
    </row>
    <row r="614" spans="1:13">
      <c r="A614" s="77">
        <v>1035</v>
      </c>
      <c r="B614" s="39" t="s">
        <v>291</v>
      </c>
      <c r="C614" s="14" t="s">
        <v>293</v>
      </c>
      <c r="D614" s="2" t="s">
        <v>292</v>
      </c>
      <c r="E614" s="15">
        <v>3.3</v>
      </c>
      <c r="F614" s="15"/>
      <c r="G614" s="40"/>
      <c r="H614" s="16">
        <v>21</v>
      </c>
      <c r="I614" s="102">
        <v>254.53062963808833</v>
      </c>
      <c r="J614" s="6">
        <f>Grupe!$K$8</f>
        <v>0</v>
      </c>
      <c r="K614" s="7">
        <f t="shared" si="9"/>
        <v>254.53062963808833</v>
      </c>
      <c r="L614" s="37">
        <f>Grupe!$K$9</f>
        <v>0</v>
      </c>
      <c r="M614" s="38">
        <f>Natasa[[#This Row],[Cijena s rabat 1. (€/km) ]]*(1-Natasa[[#This Row],[Rabat grupa 2. (%)]])</f>
        <v>254.53062963808833</v>
      </c>
    </row>
    <row r="615" spans="1:13">
      <c r="A615" s="77">
        <v>1035</v>
      </c>
      <c r="B615" s="39" t="s">
        <v>291</v>
      </c>
      <c r="C615" s="14" t="s">
        <v>294</v>
      </c>
      <c r="D615" s="2" t="s">
        <v>292</v>
      </c>
      <c r="E615" s="15">
        <v>4.2</v>
      </c>
      <c r="F615" s="15"/>
      <c r="G615" s="44"/>
      <c r="H615" s="16">
        <v>28</v>
      </c>
      <c r="I615" s="102">
        <v>286.10000000000002</v>
      </c>
      <c r="J615" s="6">
        <f>Grupe!$K$8</f>
        <v>0</v>
      </c>
      <c r="K615" s="7">
        <f t="shared" si="9"/>
        <v>286.10000000000002</v>
      </c>
      <c r="L615" s="37">
        <f>Grupe!$K$9</f>
        <v>0</v>
      </c>
      <c r="M615" s="38">
        <f>Natasa[[#This Row],[Cijena s rabat 1. (€/km) ]]*(1-Natasa[[#This Row],[Rabat grupa 2. (%)]])</f>
        <v>286.10000000000002</v>
      </c>
    </row>
    <row r="616" spans="1:13">
      <c r="A616" s="77">
        <v>1035</v>
      </c>
      <c r="B616" s="39" t="s">
        <v>291</v>
      </c>
      <c r="C616" s="14" t="s">
        <v>295</v>
      </c>
      <c r="D616" s="2" t="s">
        <v>292</v>
      </c>
      <c r="E616" s="15">
        <v>4.5999999999999996</v>
      </c>
      <c r="F616" s="15"/>
      <c r="G616" s="44"/>
      <c r="H616" s="16">
        <v>35</v>
      </c>
      <c r="I616" s="102">
        <v>409.78174286963872</v>
      </c>
      <c r="J616" s="6">
        <f>Grupe!$K$8</f>
        <v>0</v>
      </c>
      <c r="K616" s="7">
        <f t="shared" si="9"/>
        <v>409.78174286963872</v>
      </c>
      <c r="L616" s="37">
        <f>Grupe!$K$9</f>
        <v>0</v>
      </c>
      <c r="M616" s="38">
        <f>Natasa[[#This Row],[Cijena s rabat 1. (€/km) ]]*(1-Natasa[[#This Row],[Rabat grupa 2. (%)]])</f>
        <v>409.78174286963872</v>
      </c>
    </row>
    <row r="617" spans="1:13">
      <c r="A617" s="77">
        <v>1035</v>
      </c>
      <c r="B617" s="39" t="s">
        <v>291</v>
      </c>
      <c r="C617" s="14" t="s">
        <v>296</v>
      </c>
      <c r="D617" s="2" t="s">
        <v>292</v>
      </c>
      <c r="E617" s="15">
        <v>5.2</v>
      </c>
      <c r="F617" s="15"/>
      <c r="G617" s="44"/>
      <c r="H617" s="16">
        <v>41</v>
      </c>
      <c r="I617" s="102">
        <v>453.87502366116343</v>
      </c>
      <c r="J617" s="6">
        <f>Grupe!$K$8</f>
        <v>0</v>
      </c>
      <c r="K617" s="7">
        <f t="shared" si="9"/>
        <v>453.87502366116343</v>
      </c>
      <c r="L617" s="37">
        <f>Grupe!$K$9</f>
        <v>0</v>
      </c>
      <c r="M617" s="38">
        <f>Natasa[[#This Row],[Cijena s rabat 1. (€/km) ]]*(1-Natasa[[#This Row],[Rabat grupa 2. (%)]])</f>
        <v>453.87502366116343</v>
      </c>
    </row>
    <row r="618" spans="1:13">
      <c r="A618" s="77">
        <v>1035</v>
      </c>
      <c r="B618" s="39" t="s">
        <v>291</v>
      </c>
      <c r="C618" s="14" t="s">
        <v>297</v>
      </c>
      <c r="D618" s="2" t="s">
        <v>292</v>
      </c>
      <c r="E618" s="15">
        <v>5.4</v>
      </c>
      <c r="F618" s="15"/>
      <c r="G618" s="44"/>
      <c r="H618" s="16">
        <v>50</v>
      </c>
      <c r="I618" s="102">
        <v>537.3648361622935</v>
      </c>
      <c r="J618" s="6">
        <f>Grupe!$K$8</f>
        <v>0</v>
      </c>
      <c r="K618" s="7">
        <f t="shared" si="9"/>
        <v>537.3648361622935</v>
      </c>
      <c r="L618" s="37">
        <f>Grupe!$K$9</f>
        <v>0</v>
      </c>
      <c r="M618" s="38">
        <f>Natasa[[#This Row],[Cijena s rabat 1. (€/km) ]]*(1-Natasa[[#This Row],[Rabat grupa 2. (%)]])</f>
        <v>537.3648361622935</v>
      </c>
    </row>
    <row r="619" spans="1:13">
      <c r="A619" s="77">
        <v>1035</v>
      </c>
      <c r="B619" s="39" t="s">
        <v>291</v>
      </c>
      <c r="C619" s="14" t="s">
        <v>298</v>
      </c>
      <c r="D619" s="2" t="s">
        <v>292</v>
      </c>
      <c r="E619" s="15">
        <v>4.2</v>
      </c>
      <c r="F619" s="15"/>
      <c r="G619" s="44"/>
      <c r="H619" s="16">
        <v>40</v>
      </c>
      <c r="I619" s="102">
        <v>529.60771171787746</v>
      </c>
      <c r="J619" s="6">
        <f>Grupe!$K$8</f>
        <v>0</v>
      </c>
      <c r="K619" s="7">
        <f t="shared" si="9"/>
        <v>529.60771171787746</v>
      </c>
      <c r="L619" s="37">
        <f>Grupe!$K$9</f>
        <v>0</v>
      </c>
      <c r="M619" s="38">
        <f>Natasa[[#This Row],[Cijena s rabat 1. (€/km) ]]*(1-Natasa[[#This Row],[Rabat grupa 2. (%)]])</f>
        <v>529.60771171787746</v>
      </c>
    </row>
    <row r="620" spans="1:13">
      <c r="A620" s="77">
        <v>1035</v>
      </c>
      <c r="B620" s="39" t="s">
        <v>291</v>
      </c>
      <c r="C620" s="14" t="s">
        <v>299</v>
      </c>
      <c r="D620" s="2" t="s">
        <v>292</v>
      </c>
      <c r="E620" s="15">
        <v>5.4</v>
      </c>
      <c r="F620" s="15"/>
      <c r="G620" s="41"/>
      <c r="H620" s="16">
        <v>50</v>
      </c>
      <c r="I620" s="102">
        <v>702.54084207473511</v>
      </c>
      <c r="J620" s="6">
        <f>Grupe!$K$8</f>
        <v>0</v>
      </c>
      <c r="K620" s="7">
        <f t="shared" si="9"/>
        <v>702.54084207473511</v>
      </c>
      <c r="L620" s="37">
        <f>Grupe!$K$9</f>
        <v>0</v>
      </c>
      <c r="M620" s="38">
        <f>Natasa[[#This Row],[Cijena s rabat 1. (€/km) ]]*(1-Natasa[[#This Row],[Rabat grupa 2. (%)]])</f>
        <v>702.54084207473511</v>
      </c>
    </row>
    <row r="621" spans="1:13">
      <c r="A621" s="77">
        <v>1036</v>
      </c>
      <c r="B621" s="2" t="s">
        <v>300</v>
      </c>
      <c r="C621" s="14" t="s">
        <v>293</v>
      </c>
      <c r="D621" s="2" t="s">
        <v>292</v>
      </c>
      <c r="E621" s="15">
        <v>3.3</v>
      </c>
      <c r="F621" s="15"/>
      <c r="G621" s="40"/>
      <c r="H621" s="16">
        <v>22</v>
      </c>
      <c r="I621" s="102">
        <v>317.3670483507405</v>
      </c>
      <c r="J621" s="6">
        <f>Grupe!$K$8</f>
        <v>0</v>
      </c>
      <c r="K621" s="7">
        <f t="shared" si="9"/>
        <v>317.3670483507405</v>
      </c>
      <c r="L621" s="37">
        <f>Grupe!$K$9</f>
        <v>0</v>
      </c>
      <c r="M621" s="38">
        <f>Natasa[[#This Row],[Cijena s rabat 1. (€/km) ]]*(1-Natasa[[#This Row],[Rabat grupa 2. (%)]])</f>
        <v>317.3670483507405</v>
      </c>
    </row>
    <row r="622" spans="1:13">
      <c r="A622" s="77">
        <v>1036</v>
      </c>
      <c r="B622" s="2" t="s">
        <v>300</v>
      </c>
      <c r="C622" s="14" t="s">
        <v>294</v>
      </c>
      <c r="D622" s="2" t="s">
        <v>292</v>
      </c>
      <c r="E622" s="15">
        <v>4.2</v>
      </c>
      <c r="F622" s="15"/>
      <c r="G622" s="44"/>
      <c r="H622" s="16">
        <v>29</v>
      </c>
      <c r="I622" s="102">
        <v>424.41921689890074</v>
      </c>
      <c r="J622" s="6">
        <f>Grupe!$K$8</f>
        <v>0</v>
      </c>
      <c r="K622" s="7">
        <f t="shared" si="9"/>
        <v>424.41921689890074</v>
      </c>
      <c r="L622" s="37">
        <f>Grupe!$K$9</f>
        <v>0</v>
      </c>
      <c r="M622" s="38">
        <f>Natasa[[#This Row],[Cijena s rabat 1. (€/km) ]]*(1-Natasa[[#This Row],[Rabat grupa 2. (%)]])</f>
        <v>424.41921689890074</v>
      </c>
    </row>
    <row r="623" spans="1:13">
      <c r="A623" s="77">
        <v>1036</v>
      </c>
      <c r="B623" s="2" t="s">
        <v>300</v>
      </c>
      <c r="C623" s="14" t="s">
        <v>295</v>
      </c>
      <c r="D623" s="2" t="s">
        <v>292</v>
      </c>
      <c r="E623" s="15">
        <v>4.5999999999999996</v>
      </c>
      <c r="F623" s="15"/>
      <c r="G623" s="44"/>
      <c r="H623" s="16">
        <v>36</v>
      </c>
      <c r="I623" s="102">
        <v>493.57681250965913</v>
      </c>
      <c r="J623" s="6">
        <f>Grupe!$K$8</f>
        <v>0</v>
      </c>
      <c r="K623" s="7">
        <f t="shared" si="9"/>
        <v>493.57681250965913</v>
      </c>
      <c r="L623" s="37">
        <f>Grupe!$K$9</f>
        <v>0</v>
      </c>
      <c r="M623" s="38">
        <f>Natasa[[#This Row],[Cijena s rabat 1. (€/km) ]]*(1-Natasa[[#This Row],[Rabat grupa 2. (%)]])</f>
        <v>493.57681250965913</v>
      </c>
    </row>
    <row r="624" spans="1:13">
      <c r="A624" s="77">
        <v>1036</v>
      </c>
      <c r="B624" s="2" t="s">
        <v>300</v>
      </c>
      <c r="C624" s="14" t="s">
        <v>296</v>
      </c>
      <c r="D624" s="2" t="s">
        <v>292</v>
      </c>
      <c r="E624" s="15">
        <v>5.2</v>
      </c>
      <c r="F624" s="15"/>
      <c r="G624" s="44"/>
      <c r="H624" s="16">
        <v>42</v>
      </c>
      <c r="I624" s="102">
        <v>535.4573084299376</v>
      </c>
      <c r="J624" s="6">
        <f>Grupe!$K$8</f>
        <v>0</v>
      </c>
      <c r="K624" s="7">
        <f t="shared" si="9"/>
        <v>535.4573084299376</v>
      </c>
      <c r="L624" s="37">
        <f>Grupe!$K$9</f>
        <v>0</v>
      </c>
      <c r="M624" s="38">
        <f>Natasa[[#This Row],[Cijena s rabat 1. (€/km) ]]*(1-Natasa[[#This Row],[Rabat grupa 2. (%)]])</f>
        <v>535.4573084299376</v>
      </c>
    </row>
    <row r="625" spans="1:13">
      <c r="A625" s="77">
        <v>1036</v>
      </c>
      <c r="B625" s="2" t="s">
        <v>300</v>
      </c>
      <c r="C625" s="14" t="s">
        <v>297</v>
      </c>
      <c r="D625" s="2" t="s">
        <v>292</v>
      </c>
      <c r="E625" s="15">
        <v>5.4</v>
      </c>
      <c r="F625" s="15"/>
      <c r="G625" s="44"/>
      <c r="H625" s="16">
        <v>51</v>
      </c>
      <c r="I625" s="102">
        <v>628.61570211262972</v>
      </c>
      <c r="J625" s="6">
        <f>Grupe!$K$8</f>
        <v>0</v>
      </c>
      <c r="K625" s="7">
        <f t="shared" si="9"/>
        <v>628.61570211262972</v>
      </c>
      <c r="L625" s="37">
        <f>Grupe!$K$9</f>
        <v>0</v>
      </c>
      <c r="M625" s="38">
        <f>Natasa[[#This Row],[Cijena s rabat 1. (€/km) ]]*(1-Natasa[[#This Row],[Rabat grupa 2. (%)]])</f>
        <v>628.61570211262972</v>
      </c>
    </row>
    <row r="626" spans="1:13">
      <c r="A626" s="77">
        <v>1036</v>
      </c>
      <c r="B626" s="2" t="s">
        <v>300</v>
      </c>
      <c r="C626" s="14" t="s">
        <v>298</v>
      </c>
      <c r="D626" s="2" t="s">
        <v>292</v>
      </c>
      <c r="E626" s="15">
        <v>4.2</v>
      </c>
      <c r="F626" s="15"/>
      <c r="G626" s="44"/>
      <c r="H626" s="16">
        <v>41</v>
      </c>
      <c r="I626" s="102">
        <v>466.10324713004286</v>
      </c>
      <c r="J626" s="6">
        <f>Grupe!$K$8</f>
        <v>0</v>
      </c>
      <c r="K626" s="7">
        <f t="shared" si="9"/>
        <v>466.10324713004286</v>
      </c>
      <c r="L626" s="37">
        <f>Grupe!$K$9</f>
        <v>0</v>
      </c>
      <c r="M626" s="38">
        <f>Natasa[[#This Row],[Cijena s rabat 1. (€/km) ]]*(1-Natasa[[#This Row],[Rabat grupa 2. (%)]])</f>
        <v>466.10324713004286</v>
      </c>
    </row>
    <row r="627" spans="1:13">
      <c r="A627" s="77">
        <v>1036</v>
      </c>
      <c r="B627" s="2" t="s">
        <v>300</v>
      </c>
      <c r="C627" s="14" t="s">
        <v>299</v>
      </c>
      <c r="D627" s="2" t="s">
        <v>292</v>
      </c>
      <c r="E627" s="15">
        <v>5.4</v>
      </c>
      <c r="F627" s="15"/>
      <c r="G627" s="41"/>
      <c r="H627" s="16">
        <v>51</v>
      </c>
      <c r="I627" s="102">
        <v>647.99719722957184</v>
      </c>
      <c r="J627" s="6">
        <f>Grupe!$K$8</f>
        <v>0</v>
      </c>
      <c r="K627" s="7">
        <f t="shared" si="9"/>
        <v>647.99719722957184</v>
      </c>
      <c r="L627" s="37">
        <f>Grupe!$K$9</f>
        <v>0</v>
      </c>
      <c r="M627" s="38">
        <f>Natasa[[#This Row],[Cijena s rabat 1. (€/km) ]]*(1-Natasa[[#This Row],[Rabat grupa 2. (%)]])</f>
        <v>647.99719722957184</v>
      </c>
    </row>
    <row r="628" spans="1:13">
      <c r="A628" s="77">
        <v>1037</v>
      </c>
      <c r="B628" s="2" t="s">
        <v>301</v>
      </c>
      <c r="C628" s="14" t="s">
        <v>302</v>
      </c>
      <c r="E628" s="15">
        <v>3.5</v>
      </c>
      <c r="F628" s="15">
        <v>13</v>
      </c>
      <c r="G628" s="40"/>
      <c r="H628" s="16">
        <v>20</v>
      </c>
      <c r="I628" s="102">
        <v>515.84655112844405</v>
      </c>
      <c r="J628" s="6">
        <f>Grupe!$K$8</f>
        <v>0</v>
      </c>
      <c r="K628" s="7">
        <f t="shared" si="9"/>
        <v>515.84655112844405</v>
      </c>
      <c r="L628" s="37">
        <f>Grupe!$K$9</f>
        <v>0</v>
      </c>
      <c r="M628" s="38">
        <f>Natasa[[#This Row],[Cijena s rabat 1. (€/km) ]]*(1-Natasa[[#This Row],[Rabat grupa 2. (%)]])</f>
        <v>515.84655112844405</v>
      </c>
    </row>
    <row r="629" spans="1:13">
      <c r="A629" s="77">
        <v>1037</v>
      </c>
      <c r="B629" s="2" t="s">
        <v>301</v>
      </c>
      <c r="C629" s="14" t="s">
        <v>303</v>
      </c>
      <c r="E629" s="15">
        <v>3.7</v>
      </c>
      <c r="F629" s="15">
        <v>15</v>
      </c>
      <c r="G629" s="44"/>
      <c r="H629" s="16">
        <v>26</v>
      </c>
      <c r="I629" s="102">
        <v>595.59094550578811</v>
      </c>
      <c r="J629" s="6">
        <f>Grupe!$K$8</f>
        <v>0</v>
      </c>
      <c r="K629" s="7">
        <f t="shared" si="9"/>
        <v>595.59094550578811</v>
      </c>
      <c r="L629" s="37">
        <f>Grupe!$K$9</f>
        <v>0</v>
      </c>
      <c r="M629" s="38">
        <f>Natasa[[#This Row],[Cijena s rabat 1. (€/km) ]]*(1-Natasa[[#This Row],[Rabat grupa 2. (%)]])</f>
        <v>595.59094550578811</v>
      </c>
    </row>
    <row r="630" spans="1:13">
      <c r="A630" s="77">
        <v>1037</v>
      </c>
      <c r="B630" s="2" t="s">
        <v>301</v>
      </c>
      <c r="C630" s="14" t="s">
        <v>304</v>
      </c>
      <c r="E630" s="15">
        <v>4</v>
      </c>
      <c r="F630" s="15">
        <v>17</v>
      </c>
      <c r="G630" s="44"/>
      <c r="H630" s="16">
        <v>28</v>
      </c>
      <c r="I630" s="102">
        <v>690.28741382888393</v>
      </c>
      <c r="J630" s="6">
        <f>Grupe!$K$8</f>
        <v>0</v>
      </c>
      <c r="K630" s="7">
        <f t="shared" si="9"/>
        <v>690.28741382888393</v>
      </c>
      <c r="L630" s="37">
        <f>Grupe!$K$9</f>
        <v>0</v>
      </c>
      <c r="M630" s="38">
        <f>Natasa[[#This Row],[Cijena s rabat 1. (€/km) ]]*(1-Natasa[[#This Row],[Rabat grupa 2. (%)]])</f>
        <v>690.28741382888393</v>
      </c>
    </row>
    <row r="631" spans="1:13">
      <c r="A631" s="77">
        <v>1037</v>
      </c>
      <c r="B631" s="2" t="s">
        <v>301</v>
      </c>
      <c r="C631" s="14" t="s">
        <v>305</v>
      </c>
      <c r="E631" s="15">
        <v>4.3</v>
      </c>
      <c r="F631" s="15">
        <v>20</v>
      </c>
      <c r="G631" s="44"/>
      <c r="H631" s="16">
        <v>33</v>
      </c>
      <c r="I631" s="102">
        <v>752.58772193618358</v>
      </c>
      <c r="J631" s="6">
        <f>Grupe!$K$8</f>
        <v>0</v>
      </c>
      <c r="K631" s="7">
        <f t="shared" si="9"/>
        <v>752.58772193618358</v>
      </c>
      <c r="L631" s="37">
        <f>Grupe!$K$9</f>
        <v>0</v>
      </c>
      <c r="M631" s="38">
        <f>Natasa[[#This Row],[Cijena s rabat 1. (€/km) ]]*(1-Natasa[[#This Row],[Rabat grupa 2. (%)]])</f>
        <v>752.58772193618358</v>
      </c>
    </row>
    <row r="632" spans="1:13">
      <c r="A632" s="77">
        <v>1037</v>
      </c>
      <c r="B632" s="2" t="s">
        <v>301</v>
      </c>
      <c r="C632" s="14" t="s">
        <v>306</v>
      </c>
      <c r="E632" s="15">
        <v>4.7</v>
      </c>
      <c r="F632" s="15">
        <v>23</v>
      </c>
      <c r="G632" s="44"/>
      <c r="H632" s="16">
        <v>38</v>
      </c>
      <c r="I632" s="102">
        <v>887.15638744795217</v>
      </c>
      <c r="J632" s="6">
        <f>Grupe!$K$8</f>
        <v>0</v>
      </c>
      <c r="K632" s="7">
        <f t="shared" si="9"/>
        <v>887.15638744795217</v>
      </c>
      <c r="L632" s="37">
        <f>Grupe!$K$9</f>
        <v>0</v>
      </c>
      <c r="M632" s="38">
        <f>Natasa[[#This Row],[Cijena s rabat 1. (€/km) ]]*(1-Natasa[[#This Row],[Rabat grupa 2. (%)]])</f>
        <v>887.15638744795217</v>
      </c>
    </row>
    <row r="633" spans="1:13">
      <c r="A633" s="77">
        <v>1037</v>
      </c>
      <c r="B633" s="2" t="s">
        <v>301</v>
      </c>
      <c r="C633" s="14" t="s">
        <v>307</v>
      </c>
      <c r="E633" s="15">
        <v>4.8</v>
      </c>
      <c r="F633" s="15">
        <v>25</v>
      </c>
      <c r="G633" s="44"/>
      <c r="H633" s="16">
        <v>41</v>
      </c>
      <c r="I633" s="102">
        <v>971.88480647388008</v>
      </c>
      <c r="J633" s="6">
        <f>Grupe!$K$8</f>
        <v>0</v>
      </c>
      <c r="K633" s="7">
        <f t="shared" si="9"/>
        <v>971.88480647388008</v>
      </c>
      <c r="L633" s="37">
        <f>Grupe!$K$9</f>
        <v>0</v>
      </c>
      <c r="M633" s="38">
        <f>Natasa[[#This Row],[Cijena s rabat 1. (€/km) ]]*(1-Natasa[[#This Row],[Rabat grupa 2. (%)]])</f>
        <v>971.88480647388008</v>
      </c>
    </row>
    <row r="634" spans="1:13">
      <c r="A634" s="77">
        <v>1037</v>
      </c>
      <c r="B634" s="2" t="s">
        <v>301</v>
      </c>
      <c r="C634" s="14" t="s">
        <v>308</v>
      </c>
      <c r="E634" s="15">
        <v>5.7</v>
      </c>
      <c r="F634" s="15">
        <v>30</v>
      </c>
      <c r="G634" s="44"/>
      <c r="H634" s="16">
        <v>56</v>
      </c>
      <c r="I634" s="102">
        <v>1378.0828153334755</v>
      </c>
      <c r="J634" s="6">
        <f>Grupe!$K$8</f>
        <v>0</v>
      </c>
      <c r="K634" s="7">
        <f t="shared" si="9"/>
        <v>1378.0828153334755</v>
      </c>
      <c r="L634" s="37">
        <f>Grupe!$K$9</f>
        <v>0</v>
      </c>
      <c r="M634" s="38">
        <f>Natasa[[#This Row],[Cijena s rabat 1. (€/km) ]]*(1-Natasa[[#This Row],[Rabat grupa 2. (%)]])</f>
        <v>1378.0828153334755</v>
      </c>
    </row>
    <row r="635" spans="1:13">
      <c r="A635" s="77">
        <v>1037</v>
      </c>
      <c r="B635" s="2" t="s">
        <v>301</v>
      </c>
      <c r="C635" s="14" t="s">
        <v>309</v>
      </c>
      <c r="E635" s="15">
        <v>6.1</v>
      </c>
      <c r="F635" s="15">
        <v>33</v>
      </c>
      <c r="G635" s="44"/>
      <c r="H635" s="16">
        <v>63</v>
      </c>
      <c r="I635" s="102">
        <v>1573.705782790398</v>
      </c>
      <c r="J635" s="6">
        <f>Grupe!$K$8</f>
        <v>0</v>
      </c>
      <c r="K635" s="7">
        <f t="shared" si="9"/>
        <v>1573.705782790398</v>
      </c>
      <c r="L635" s="37">
        <f>Grupe!$K$9</f>
        <v>0</v>
      </c>
      <c r="M635" s="38">
        <f>Natasa[[#This Row],[Cijena s rabat 1. (€/km) ]]*(1-Natasa[[#This Row],[Rabat grupa 2. (%)]])</f>
        <v>1573.705782790398</v>
      </c>
    </row>
    <row r="636" spans="1:13">
      <c r="A636" s="77">
        <v>1037</v>
      </c>
      <c r="B636" s="2" t="s">
        <v>301</v>
      </c>
      <c r="C636" s="14" t="s">
        <v>310</v>
      </c>
      <c r="E636" s="15">
        <v>6.5</v>
      </c>
      <c r="F636" s="15">
        <v>36</v>
      </c>
      <c r="G636" s="44"/>
      <c r="H636" s="16">
        <v>69</v>
      </c>
      <c r="I636" s="102">
        <v>1746.9006393286916</v>
      </c>
      <c r="J636" s="6">
        <f>Grupe!$K$8</f>
        <v>0</v>
      </c>
      <c r="K636" s="7">
        <f t="shared" si="9"/>
        <v>1746.9006393286916</v>
      </c>
      <c r="L636" s="37">
        <f>Grupe!$K$9</f>
        <v>0</v>
      </c>
      <c r="M636" s="38">
        <f>Natasa[[#This Row],[Cijena s rabat 1. (€/km) ]]*(1-Natasa[[#This Row],[Rabat grupa 2. (%)]])</f>
        <v>1746.9006393286916</v>
      </c>
    </row>
    <row r="637" spans="1:13">
      <c r="A637" s="77">
        <v>1037</v>
      </c>
      <c r="B637" s="2" t="s">
        <v>301</v>
      </c>
      <c r="C637" s="14" t="s">
        <v>311</v>
      </c>
      <c r="E637" s="15">
        <v>6.8</v>
      </c>
      <c r="F637" s="15">
        <v>42</v>
      </c>
      <c r="G637" s="44"/>
      <c r="H637" s="16">
        <v>80</v>
      </c>
      <c r="I637" s="102">
        <v>2080.8302907838211</v>
      </c>
      <c r="J637" s="6">
        <f>Grupe!$K$8</f>
        <v>0</v>
      </c>
      <c r="K637" s="7">
        <f t="shared" si="9"/>
        <v>2080.8302907838211</v>
      </c>
      <c r="L637" s="37">
        <f>Grupe!$K$9</f>
        <v>0</v>
      </c>
      <c r="M637" s="38">
        <f>Natasa[[#This Row],[Cijena s rabat 1. (€/km) ]]*(1-Natasa[[#This Row],[Rabat grupa 2. (%)]])</f>
        <v>2080.8302907838211</v>
      </c>
    </row>
    <row r="638" spans="1:13">
      <c r="A638" s="77">
        <v>1037</v>
      </c>
      <c r="B638" s="2" t="s">
        <v>301</v>
      </c>
      <c r="C638" s="14" t="s">
        <v>312</v>
      </c>
      <c r="E638" s="15">
        <v>3.7</v>
      </c>
      <c r="F638" s="15">
        <v>15</v>
      </c>
      <c r="G638" s="41"/>
      <c r="H638" s="16">
        <v>25</v>
      </c>
      <c r="I638" s="102">
        <v>562.45083383870826</v>
      </c>
      <c r="J638" s="6">
        <f>Grupe!$K$8</f>
        <v>0</v>
      </c>
      <c r="K638" s="7">
        <f t="shared" si="9"/>
        <v>562.45083383870826</v>
      </c>
      <c r="L638" s="37">
        <f>Grupe!$K$9</f>
        <v>0</v>
      </c>
      <c r="M638" s="38">
        <f>Natasa[[#This Row],[Cijena s rabat 1. (€/km) ]]*(1-Natasa[[#This Row],[Rabat grupa 2. (%)]])</f>
        <v>562.45083383870826</v>
      </c>
    </row>
    <row r="639" spans="1:13">
      <c r="A639" s="77">
        <v>1037</v>
      </c>
      <c r="B639" s="2" t="s">
        <v>301</v>
      </c>
      <c r="C639" s="14" t="s">
        <v>313</v>
      </c>
      <c r="E639" s="15">
        <v>4.0999999999999996</v>
      </c>
      <c r="F639" s="15">
        <v>18</v>
      </c>
      <c r="G639" s="41"/>
      <c r="H639" s="16">
        <v>32</v>
      </c>
      <c r="I639" s="102">
        <v>700.83943970411974</v>
      </c>
      <c r="J639" s="6">
        <f>Grupe!$K$8</f>
        <v>0</v>
      </c>
      <c r="K639" s="7">
        <f t="shared" si="9"/>
        <v>700.83943970411974</v>
      </c>
      <c r="L639" s="37">
        <f>Grupe!$K$9</f>
        <v>0</v>
      </c>
      <c r="M639" s="38">
        <f>Natasa[[#This Row],[Cijena s rabat 1. (€/km) ]]*(1-Natasa[[#This Row],[Rabat grupa 2. (%)]])</f>
        <v>700.83943970411974</v>
      </c>
    </row>
    <row r="640" spans="1:13">
      <c r="A640" s="77">
        <v>1037</v>
      </c>
      <c r="B640" s="2" t="s">
        <v>301</v>
      </c>
      <c r="C640" s="14" t="s">
        <v>314</v>
      </c>
      <c r="E640" s="15">
        <v>4.7</v>
      </c>
      <c r="F640" s="15">
        <v>22</v>
      </c>
      <c r="G640" s="41"/>
      <c r="H640" s="16">
        <v>40</v>
      </c>
      <c r="I640" s="102">
        <v>838.2395555276355</v>
      </c>
      <c r="J640" s="6">
        <f>Grupe!$K$8</f>
        <v>0</v>
      </c>
      <c r="K640" s="7">
        <f t="shared" si="9"/>
        <v>838.2395555276355</v>
      </c>
      <c r="L640" s="37">
        <f>Grupe!$K$9</f>
        <v>0</v>
      </c>
      <c r="M640" s="38">
        <f>Natasa[[#This Row],[Cijena s rabat 1. (€/km) ]]*(1-Natasa[[#This Row],[Rabat grupa 2. (%)]])</f>
        <v>838.2395555276355</v>
      </c>
    </row>
    <row r="641" spans="1:13">
      <c r="A641" s="77">
        <v>1037</v>
      </c>
      <c r="B641" s="2" t="s">
        <v>301</v>
      </c>
      <c r="C641" s="14" t="s">
        <v>315</v>
      </c>
      <c r="E641" s="15">
        <v>5</v>
      </c>
      <c r="F641" s="15">
        <v>26</v>
      </c>
      <c r="G641" s="41"/>
      <c r="H641" s="16">
        <v>47</v>
      </c>
      <c r="I641" s="102">
        <v>1246.4859428305995</v>
      </c>
      <c r="J641" s="6">
        <f>Grupe!$K$8</f>
        <v>0</v>
      </c>
      <c r="K641" s="7">
        <f t="shared" si="9"/>
        <v>1246.4859428305995</v>
      </c>
      <c r="L641" s="37">
        <f>Grupe!$K$9</f>
        <v>0</v>
      </c>
      <c r="M641" s="38">
        <f>Natasa[[#This Row],[Cijena s rabat 1. (€/km) ]]*(1-Natasa[[#This Row],[Rabat grupa 2. (%)]])</f>
        <v>1246.4859428305995</v>
      </c>
    </row>
    <row r="642" spans="1:13">
      <c r="A642" s="77">
        <v>1037</v>
      </c>
      <c r="B642" s="2" t="s">
        <v>301</v>
      </c>
      <c r="C642" s="14" t="s">
        <v>316</v>
      </c>
      <c r="E642" s="15">
        <v>5.2</v>
      </c>
      <c r="F642" s="15">
        <v>30</v>
      </c>
      <c r="G642" s="41"/>
      <c r="H642" s="16">
        <v>54</v>
      </c>
      <c r="I642" s="102">
        <v>1179.2686199816856</v>
      </c>
      <c r="J642" s="6">
        <f>Grupe!$K$8</f>
        <v>0</v>
      </c>
      <c r="K642" s="7">
        <f t="shared" ref="K642:K705" si="10">I642*(1-J642)</f>
        <v>1179.2686199816856</v>
      </c>
      <c r="L642" s="37">
        <f>Grupe!$K$9</f>
        <v>0</v>
      </c>
      <c r="M642" s="38">
        <f>Natasa[[#This Row],[Cijena s rabat 1. (€/km) ]]*(1-Natasa[[#This Row],[Rabat grupa 2. (%)]])</f>
        <v>1179.2686199816856</v>
      </c>
    </row>
    <row r="643" spans="1:13">
      <c r="A643" s="77">
        <v>1037</v>
      </c>
      <c r="B643" s="2" t="s">
        <v>301</v>
      </c>
      <c r="C643" s="14" t="s">
        <v>317</v>
      </c>
      <c r="E643" s="15">
        <v>5.4</v>
      </c>
      <c r="F643" s="15">
        <v>35</v>
      </c>
      <c r="G643" s="41"/>
      <c r="H643" s="16">
        <v>56</v>
      </c>
      <c r="I643" s="102">
        <v>1245.4974527887039</v>
      </c>
      <c r="J643" s="6">
        <f>Grupe!$K$8</f>
        <v>0</v>
      </c>
      <c r="K643" s="7">
        <f t="shared" si="10"/>
        <v>1245.4974527887039</v>
      </c>
      <c r="L643" s="37">
        <f>Grupe!$K$9</f>
        <v>0</v>
      </c>
      <c r="M643" s="38">
        <f>Natasa[[#This Row],[Cijena s rabat 1. (€/km) ]]*(1-Natasa[[#This Row],[Rabat grupa 2. (%)]])</f>
        <v>1245.4974527887039</v>
      </c>
    </row>
    <row r="644" spans="1:13">
      <c r="A644" s="77">
        <v>1037</v>
      </c>
      <c r="B644" s="2" t="s">
        <v>301</v>
      </c>
      <c r="C644" s="14" t="s">
        <v>318</v>
      </c>
      <c r="E644" s="15">
        <v>6.5</v>
      </c>
      <c r="F644" s="15">
        <v>44</v>
      </c>
      <c r="G644" s="41"/>
      <c r="H644" s="16">
        <v>80</v>
      </c>
      <c r="I644" s="102">
        <v>1780.2705654543295</v>
      </c>
      <c r="J644" s="6">
        <f>Grupe!$K$8</f>
        <v>0</v>
      </c>
      <c r="K644" s="7">
        <f t="shared" si="10"/>
        <v>1780.2705654543295</v>
      </c>
      <c r="L644" s="37">
        <f>Grupe!$K$9</f>
        <v>0</v>
      </c>
      <c r="M644" s="38">
        <f>Natasa[[#This Row],[Cijena s rabat 1. (€/km) ]]*(1-Natasa[[#This Row],[Rabat grupa 2. (%)]])</f>
        <v>1780.2705654543295</v>
      </c>
    </row>
    <row r="645" spans="1:13">
      <c r="A645" s="77">
        <v>1037</v>
      </c>
      <c r="B645" s="2" t="s">
        <v>301</v>
      </c>
      <c r="C645" s="14" t="s">
        <v>319</v>
      </c>
      <c r="E645" s="15">
        <v>7</v>
      </c>
      <c r="F645" s="15">
        <v>50</v>
      </c>
      <c r="G645" s="41"/>
      <c r="H645" s="16">
        <v>95</v>
      </c>
      <c r="I645" s="102">
        <v>1897.6673849483575</v>
      </c>
      <c r="J645" s="6">
        <f>Grupe!$K$8</f>
        <v>0</v>
      </c>
      <c r="K645" s="7">
        <f t="shared" si="10"/>
        <v>1897.6673849483575</v>
      </c>
      <c r="L645" s="37">
        <f>Grupe!$K$9</f>
        <v>0</v>
      </c>
      <c r="M645" s="38">
        <f>Natasa[[#This Row],[Cijena s rabat 1. (€/km) ]]*(1-Natasa[[#This Row],[Rabat grupa 2. (%)]])</f>
        <v>1897.6673849483575</v>
      </c>
    </row>
    <row r="646" spans="1:13">
      <c r="A646" s="77">
        <v>1037</v>
      </c>
      <c r="B646" s="2" t="s">
        <v>301</v>
      </c>
      <c r="C646" s="14" t="s">
        <v>320</v>
      </c>
      <c r="E646" s="15">
        <v>7.8</v>
      </c>
      <c r="F646" s="15">
        <v>74</v>
      </c>
      <c r="G646" s="41"/>
      <c r="H646" s="16">
        <v>116</v>
      </c>
      <c r="I646" s="102">
        <v>2475.8142441841014</v>
      </c>
      <c r="J646" s="6">
        <f>Grupe!$K$8</f>
        <v>0</v>
      </c>
      <c r="K646" s="7">
        <f t="shared" si="10"/>
        <v>2475.8142441841014</v>
      </c>
      <c r="L646" s="37">
        <f>Grupe!$K$9</f>
        <v>0</v>
      </c>
      <c r="M646" s="38">
        <f>Natasa[[#This Row],[Cijena s rabat 1. (€/km) ]]*(1-Natasa[[#This Row],[Rabat grupa 2. (%)]])</f>
        <v>2475.8142441841014</v>
      </c>
    </row>
    <row r="647" spans="1:13">
      <c r="A647" s="77">
        <v>1037</v>
      </c>
      <c r="B647" s="2" t="s">
        <v>301</v>
      </c>
      <c r="C647" s="14" t="s">
        <v>321</v>
      </c>
      <c r="E647" s="15">
        <v>9.5</v>
      </c>
      <c r="F647" s="15">
        <v>83</v>
      </c>
      <c r="G647" s="41"/>
      <c r="H647" s="16">
        <v>124.7</v>
      </c>
      <c r="I647" s="102">
        <v>3632.1079626555907</v>
      </c>
      <c r="J647" s="6">
        <f>Grupe!$K$8</f>
        <v>0</v>
      </c>
      <c r="K647" s="7">
        <f t="shared" si="10"/>
        <v>3632.1079626555907</v>
      </c>
      <c r="L647" s="37">
        <f>Grupe!$K$9</f>
        <v>0</v>
      </c>
      <c r="M647" s="38">
        <f>Natasa[[#This Row],[Cijena s rabat 1. (€/km) ]]*(1-Natasa[[#This Row],[Rabat grupa 2. (%)]])</f>
        <v>3632.1079626555907</v>
      </c>
    </row>
    <row r="648" spans="1:13">
      <c r="A648" s="77">
        <v>1037</v>
      </c>
      <c r="B648" s="2" t="s">
        <v>301</v>
      </c>
      <c r="C648" s="14" t="s">
        <v>322</v>
      </c>
      <c r="E648" s="15">
        <v>4.5999999999999996</v>
      </c>
      <c r="F648" s="15">
        <v>18</v>
      </c>
      <c r="G648" s="41"/>
      <c r="H648" s="16">
        <v>33</v>
      </c>
      <c r="I648" s="102">
        <v>617.76673658319692</v>
      </c>
      <c r="J648" s="6">
        <f>Grupe!$K$8</f>
        <v>0</v>
      </c>
      <c r="K648" s="7">
        <f t="shared" si="10"/>
        <v>617.76673658319692</v>
      </c>
      <c r="L648" s="37">
        <f>Grupe!$K$9</f>
        <v>0</v>
      </c>
      <c r="M648" s="38">
        <f>Natasa[[#This Row],[Cijena s rabat 1. (€/km) ]]*(1-Natasa[[#This Row],[Rabat grupa 2. (%)]])</f>
        <v>617.76673658319692</v>
      </c>
    </row>
    <row r="649" spans="1:13">
      <c r="A649" s="77">
        <v>1037</v>
      </c>
      <c r="B649" s="2" t="s">
        <v>301</v>
      </c>
      <c r="C649" s="14" t="s">
        <v>323</v>
      </c>
      <c r="E649" s="15">
        <v>5</v>
      </c>
      <c r="F649" s="15">
        <v>22</v>
      </c>
      <c r="G649" s="41"/>
      <c r="H649" s="16">
        <v>41</v>
      </c>
      <c r="I649" s="102">
        <v>994.50006135052274</v>
      </c>
      <c r="J649" s="6">
        <f>Grupe!$K$8</f>
        <v>0</v>
      </c>
      <c r="K649" s="7">
        <f t="shared" si="10"/>
        <v>994.50006135052274</v>
      </c>
      <c r="L649" s="37">
        <f>Grupe!$K$9</f>
        <v>0</v>
      </c>
      <c r="M649" s="38">
        <f>Natasa[[#This Row],[Cijena s rabat 1. (€/km) ]]*(1-Natasa[[#This Row],[Rabat grupa 2. (%)]])</f>
        <v>994.50006135052274</v>
      </c>
    </row>
    <row r="650" spans="1:13">
      <c r="A650" s="77">
        <v>1037</v>
      </c>
      <c r="B650" s="2" t="s">
        <v>301</v>
      </c>
      <c r="C650" s="14" t="s">
        <v>324</v>
      </c>
      <c r="E650" s="15">
        <v>5.4</v>
      </c>
      <c r="F650" s="15">
        <v>26</v>
      </c>
      <c r="G650" s="41"/>
      <c r="H650" s="16">
        <v>54</v>
      </c>
      <c r="I650" s="102">
        <v>1052.3860382039409</v>
      </c>
      <c r="J650" s="6">
        <f>Grupe!$K$8</f>
        <v>0</v>
      </c>
      <c r="K650" s="7">
        <f t="shared" si="10"/>
        <v>1052.3860382039409</v>
      </c>
      <c r="L650" s="37">
        <f>Grupe!$K$9</f>
        <v>0</v>
      </c>
      <c r="M650" s="38">
        <f>Natasa[[#This Row],[Cijena s rabat 1. (€/km) ]]*(1-Natasa[[#This Row],[Rabat grupa 2. (%)]])</f>
        <v>1052.3860382039409</v>
      </c>
    </row>
    <row r="651" spans="1:13">
      <c r="A651" s="77">
        <v>1037</v>
      </c>
      <c r="B651" s="2" t="s">
        <v>301</v>
      </c>
      <c r="C651" s="14" t="s">
        <v>325</v>
      </c>
      <c r="E651" s="15">
        <v>5.8</v>
      </c>
      <c r="F651" s="15">
        <v>32</v>
      </c>
      <c r="G651" s="41"/>
      <c r="H651" s="16">
        <v>60</v>
      </c>
      <c r="I651" s="102">
        <v>1624.6031536565795</v>
      </c>
      <c r="J651" s="6">
        <f>Grupe!$K$8</f>
        <v>0</v>
      </c>
      <c r="K651" s="7">
        <f t="shared" si="10"/>
        <v>1624.6031536565795</v>
      </c>
      <c r="L651" s="37">
        <f>Grupe!$K$9</f>
        <v>0</v>
      </c>
      <c r="M651" s="38">
        <f>Natasa[[#This Row],[Cijena s rabat 1. (€/km) ]]*(1-Natasa[[#This Row],[Rabat grupa 2. (%)]])</f>
        <v>1624.6031536565795</v>
      </c>
    </row>
    <row r="652" spans="1:13">
      <c r="A652" s="77">
        <v>1037</v>
      </c>
      <c r="B652" s="2" t="s">
        <v>301</v>
      </c>
      <c r="C652" s="14" t="s">
        <v>326</v>
      </c>
      <c r="E652" s="15">
        <v>5.0999999999999996</v>
      </c>
      <c r="F652" s="15">
        <v>24</v>
      </c>
      <c r="G652" s="41"/>
      <c r="H652" s="16">
        <v>43</v>
      </c>
      <c r="I652" s="102">
        <v>714.67830029066101</v>
      </c>
      <c r="J652" s="6">
        <f>Grupe!$K$8</f>
        <v>0</v>
      </c>
      <c r="K652" s="7">
        <f t="shared" si="10"/>
        <v>714.67830029066101</v>
      </c>
      <c r="L652" s="37">
        <f>Grupe!$K$9</f>
        <v>0</v>
      </c>
      <c r="M652" s="38">
        <f>Natasa[[#This Row],[Cijena s rabat 1. (€/km) ]]*(1-Natasa[[#This Row],[Rabat grupa 2. (%)]])</f>
        <v>714.67830029066101</v>
      </c>
    </row>
    <row r="653" spans="1:13">
      <c r="A653" s="77">
        <v>1037</v>
      </c>
      <c r="B653" s="2" t="s">
        <v>301</v>
      </c>
      <c r="C653" s="14" t="s">
        <v>327</v>
      </c>
      <c r="E653" s="15">
        <v>5.4</v>
      </c>
      <c r="F653" s="15">
        <v>32</v>
      </c>
      <c r="G653" s="41"/>
      <c r="H653" s="16">
        <v>54</v>
      </c>
      <c r="I653" s="102">
        <v>998.37494231475466</v>
      </c>
      <c r="J653" s="6">
        <f>Grupe!$K$8</f>
        <v>0</v>
      </c>
      <c r="K653" s="7">
        <f t="shared" si="10"/>
        <v>998.37494231475466</v>
      </c>
      <c r="L653" s="37">
        <f>Grupe!$K$9</f>
        <v>0</v>
      </c>
      <c r="M653" s="38">
        <f>Natasa[[#This Row],[Cijena s rabat 1. (€/km) ]]*(1-Natasa[[#This Row],[Rabat grupa 2. (%)]])</f>
        <v>998.37494231475466</v>
      </c>
    </row>
    <row r="654" spans="1:13">
      <c r="A654" s="77">
        <v>1037</v>
      </c>
      <c r="B654" s="2" t="s">
        <v>301</v>
      </c>
      <c r="C654" s="14" t="s">
        <v>328</v>
      </c>
      <c r="E654" s="15">
        <v>6.1</v>
      </c>
      <c r="F654" s="15">
        <v>37</v>
      </c>
      <c r="G654" s="41"/>
      <c r="H654" s="16">
        <v>64</v>
      </c>
      <c r="I654" s="102">
        <v>1193.1074805682265</v>
      </c>
      <c r="J654" s="6">
        <f>Grupe!$K$8</f>
        <v>0</v>
      </c>
      <c r="K654" s="7">
        <f t="shared" si="10"/>
        <v>1193.1074805682265</v>
      </c>
      <c r="L654" s="37">
        <f>Grupe!$K$9</f>
        <v>0</v>
      </c>
      <c r="M654" s="38">
        <f>Natasa[[#This Row],[Cijena s rabat 1. (€/km) ]]*(1-Natasa[[#This Row],[Rabat grupa 2. (%)]])</f>
        <v>1193.1074805682265</v>
      </c>
    </row>
    <row r="655" spans="1:13">
      <c r="A655" s="77">
        <v>1037</v>
      </c>
      <c r="B655" s="2" t="s">
        <v>301</v>
      </c>
      <c r="C655" s="14" t="s">
        <v>329</v>
      </c>
      <c r="E655" s="15">
        <v>6.7</v>
      </c>
      <c r="F655" s="15">
        <v>55</v>
      </c>
      <c r="G655" s="41"/>
      <c r="H655" s="16">
        <v>84</v>
      </c>
      <c r="I655" s="102">
        <v>1494.596943346444</v>
      </c>
      <c r="J655" s="6">
        <f>Grupe!$K$8</f>
        <v>0</v>
      </c>
      <c r="K655" s="7">
        <f t="shared" si="10"/>
        <v>1494.596943346444</v>
      </c>
      <c r="L655" s="37">
        <f>Grupe!$K$9</f>
        <v>0</v>
      </c>
      <c r="M655" s="38">
        <f>Natasa[[#This Row],[Cijena s rabat 1. (€/km) ]]*(1-Natasa[[#This Row],[Rabat grupa 2. (%)]])</f>
        <v>1494.596943346444</v>
      </c>
    </row>
    <row r="656" spans="1:13">
      <c r="A656" s="77">
        <v>1037</v>
      </c>
      <c r="B656" s="2" t="s">
        <v>301</v>
      </c>
      <c r="C656" s="14" t="s">
        <v>330</v>
      </c>
      <c r="E656" s="15">
        <v>7.2</v>
      </c>
      <c r="F656" s="15">
        <v>63</v>
      </c>
      <c r="G656" s="41"/>
      <c r="H656" s="16">
        <v>95</v>
      </c>
      <c r="I656" s="102">
        <v>2122.2881199502754</v>
      </c>
      <c r="J656" s="6">
        <f>Grupe!$K$8</f>
        <v>0</v>
      </c>
      <c r="K656" s="7">
        <f t="shared" si="10"/>
        <v>2122.2881199502754</v>
      </c>
      <c r="L656" s="37">
        <f>Grupe!$K$9</f>
        <v>0</v>
      </c>
      <c r="M656" s="38">
        <f>Natasa[[#This Row],[Cijena s rabat 1. (€/km) ]]*(1-Natasa[[#This Row],[Rabat grupa 2. (%)]])</f>
        <v>2122.2881199502754</v>
      </c>
    </row>
    <row r="657" spans="1:13">
      <c r="A657" s="77">
        <v>1037</v>
      </c>
      <c r="B657" s="2" t="s">
        <v>301</v>
      </c>
      <c r="C657" s="14" t="s">
        <v>331</v>
      </c>
      <c r="E657" s="15">
        <v>7.2</v>
      </c>
      <c r="F657" s="15">
        <v>68</v>
      </c>
      <c r="G657" s="41"/>
      <c r="H657" s="16">
        <v>102</v>
      </c>
      <c r="I657" s="102">
        <v>3243.5126046718392</v>
      </c>
      <c r="J657" s="6">
        <f>Grupe!$K$8</f>
        <v>0</v>
      </c>
      <c r="K657" s="7">
        <f t="shared" si="10"/>
        <v>3243.5126046718392</v>
      </c>
      <c r="L657" s="37">
        <f>Grupe!$K$9</f>
        <v>0</v>
      </c>
      <c r="M657" s="38">
        <f>Natasa[[#This Row],[Cijena s rabat 1. (€/km) ]]*(1-Natasa[[#This Row],[Rabat grupa 2. (%)]])</f>
        <v>3243.5126046718392</v>
      </c>
    </row>
    <row r="658" spans="1:13">
      <c r="A658" s="77">
        <v>1037</v>
      </c>
      <c r="B658" s="2" t="s">
        <v>301</v>
      </c>
      <c r="C658" s="14" t="s">
        <v>332</v>
      </c>
      <c r="E658" s="15">
        <v>8.6</v>
      </c>
      <c r="F658" s="15">
        <v>93</v>
      </c>
      <c r="G658" s="41"/>
      <c r="H658" s="16">
        <v>137</v>
      </c>
      <c r="I658" s="102">
        <v>3317.530739008997</v>
      </c>
      <c r="J658" s="6">
        <f>Grupe!$K$8</f>
        <v>0</v>
      </c>
      <c r="K658" s="7">
        <f t="shared" si="10"/>
        <v>3317.530739008997</v>
      </c>
      <c r="L658" s="37">
        <f>Grupe!$K$9</f>
        <v>0</v>
      </c>
      <c r="M658" s="38">
        <f>Natasa[[#This Row],[Cijena s rabat 1. (€/km) ]]*(1-Natasa[[#This Row],[Rabat grupa 2. (%)]])</f>
        <v>3317.530739008997</v>
      </c>
    </row>
    <row r="659" spans="1:13">
      <c r="A659" s="77">
        <v>1037</v>
      </c>
      <c r="B659" s="2" t="s">
        <v>301</v>
      </c>
      <c r="C659" s="14" t="s">
        <v>35</v>
      </c>
      <c r="E659" s="15">
        <v>5.4</v>
      </c>
      <c r="F659" s="15">
        <v>32</v>
      </c>
      <c r="G659" s="41"/>
      <c r="H659" s="16">
        <v>53</v>
      </c>
      <c r="I659" s="102">
        <v>722.58622062582742</v>
      </c>
      <c r="J659" s="6">
        <f>Grupe!$K$8</f>
        <v>0</v>
      </c>
      <c r="K659" s="7">
        <f t="shared" si="10"/>
        <v>722.58622062582742</v>
      </c>
      <c r="L659" s="37">
        <f>Grupe!$K$9</f>
        <v>0</v>
      </c>
      <c r="M659" s="38">
        <f>Natasa[[#This Row],[Cijena s rabat 1. (€/km) ]]*(1-Natasa[[#This Row],[Rabat grupa 2. (%)]])</f>
        <v>722.58622062582742</v>
      </c>
    </row>
    <row r="660" spans="1:13">
      <c r="A660" s="77">
        <v>1037</v>
      </c>
      <c r="B660" s="2" t="s">
        <v>301</v>
      </c>
      <c r="C660" s="14" t="s">
        <v>38</v>
      </c>
      <c r="E660" s="15">
        <v>5.8</v>
      </c>
      <c r="F660" s="15">
        <v>40</v>
      </c>
      <c r="G660" s="41"/>
      <c r="H660" s="16">
        <v>66</v>
      </c>
      <c r="I660" s="102">
        <v>1052.741894619023</v>
      </c>
      <c r="J660" s="6">
        <f>Grupe!$K$8</f>
        <v>0</v>
      </c>
      <c r="K660" s="7">
        <f t="shared" si="10"/>
        <v>1052.741894619023</v>
      </c>
      <c r="L660" s="37">
        <f>Grupe!$K$9</f>
        <v>0</v>
      </c>
      <c r="M660" s="38">
        <f>Natasa[[#This Row],[Cijena s rabat 1. (€/km) ]]*(1-Natasa[[#This Row],[Rabat grupa 2. (%)]])</f>
        <v>1052.741894619023</v>
      </c>
    </row>
    <row r="661" spans="1:13">
      <c r="A661" s="77">
        <v>1037</v>
      </c>
      <c r="B661" s="2" t="s">
        <v>301</v>
      </c>
      <c r="C661" s="14" t="s">
        <v>39</v>
      </c>
      <c r="E661" s="15">
        <v>6.4</v>
      </c>
      <c r="F661" s="15">
        <v>60</v>
      </c>
      <c r="G661" s="41"/>
      <c r="H661" s="16">
        <v>78</v>
      </c>
      <c r="I661" s="102">
        <v>1270.2097038360987</v>
      </c>
      <c r="J661" s="6">
        <f>Grupe!$K$8</f>
        <v>0</v>
      </c>
      <c r="K661" s="7">
        <f t="shared" si="10"/>
        <v>1270.2097038360987</v>
      </c>
      <c r="L661" s="37">
        <f>Grupe!$K$9</f>
        <v>0</v>
      </c>
      <c r="M661" s="38">
        <f>Natasa[[#This Row],[Cijena s rabat 1. (€/km) ]]*(1-Natasa[[#This Row],[Rabat grupa 2. (%)]])</f>
        <v>1270.2097038360987</v>
      </c>
    </row>
    <row r="662" spans="1:13">
      <c r="A662" s="77">
        <v>1037</v>
      </c>
      <c r="B662" s="2" t="s">
        <v>301</v>
      </c>
      <c r="C662" s="14" t="s">
        <v>40</v>
      </c>
      <c r="E662" s="15">
        <v>7.1</v>
      </c>
      <c r="F662" s="15">
        <v>72</v>
      </c>
      <c r="G662" s="41"/>
      <c r="H662" s="16">
        <v>99</v>
      </c>
      <c r="I662" s="102">
        <v>1649.7898799240847</v>
      </c>
      <c r="J662" s="6">
        <f>Grupe!$K$8</f>
        <v>0</v>
      </c>
      <c r="K662" s="7">
        <f t="shared" si="10"/>
        <v>1649.7898799240847</v>
      </c>
      <c r="L662" s="37">
        <f>Grupe!$K$9</f>
        <v>0</v>
      </c>
      <c r="M662" s="38">
        <f>Natasa[[#This Row],[Cijena s rabat 1. (€/km) ]]*(1-Natasa[[#This Row],[Rabat grupa 2. (%)]])</f>
        <v>1649.7898799240847</v>
      </c>
    </row>
    <row r="663" spans="1:13">
      <c r="A663" s="77">
        <v>1037</v>
      </c>
      <c r="B663" s="2" t="s">
        <v>301</v>
      </c>
      <c r="C663" s="14" t="s">
        <v>80</v>
      </c>
      <c r="E663" s="15">
        <v>7.9</v>
      </c>
      <c r="F663" s="15">
        <v>92</v>
      </c>
      <c r="G663" s="41"/>
      <c r="H663" s="16">
        <v>129</v>
      </c>
      <c r="I663" s="102">
        <v>2278.469546569811</v>
      </c>
      <c r="J663" s="6">
        <f>Grupe!$K$8</f>
        <v>0</v>
      </c>
      <c r="K663" s="7">
        <f t="shared" si="10"/>
        <v>2278.469546569811</v>
      </c>
      <c r="L663" s="37">
        <f>Grupe!$K$9</f>
        <v>0</v>
      </c>
      <c r="M663" s="38">
        <f>Natasa[[#This Row],[Cijena s rabat 1. (€/km) ]]*(1-Natasa[[#This Row],[Rabat grupa 2. (%)]])</f>
        <v>2278.469546569811</v>
      </c>
    </row>
    <row r="664" spans="1:13">
      <c r="A664" s="77">
        <v>1037</v>
      </c>
      <c r="B664" s="2" t="s">
        <v>301</v>
      </c>
      <c r="C664" s="14" t="s">
        <v>333</v>
      </c>
      <c r="E664" s="15">
        <v>6</v>
      </c>
      <c r="F664" s="15">
        <v>50</v>
      </c>
      <c r="G664" s="41"/>
      <c r="H664" s="16">
        <v>63</v>
      </c>
      <c r="I664" s="102">
        <v>973.66269126735972</v>
      </c>
      <c r="J664" s="6">
        <f>Grupe!$K$8</f>
        <v>0</v>
      </c>
      <c r="K664" s="7">
        <f t="shared" si="10"/>
        <v>973.66269126735972</v>
      </c>
      <c r="L664" s="37">
        <f>Grupe!$K$9</f>
        <v>0</v>
      </c>
      <c r="M664" s="38">
        <f>Natasa[[#This Row],[Cijena s rabat 1. (€/km) ]]*(1-Natasa[[#This Row],[Rabat grupa 2. (%)]])</f>
        <v>973.66269126735972</v>
      </c>
    </row>
    <row r="665" spans="1:13">
      <c r="A665" s="77">
        <v>1037</v>
      </c>
      <c r="B665" s="2" t="s">
        <v>301</v>
      </c>
      <c r="C665" s="14" t="s">
        <v>334</v>
      </c>
      <c r="E665" s="15">
        <v>6.4</v>
      </c>
      <c r="F665" s="15">
        <v>60</v>
      </c>
      <c r="G665" s="41"/>
      <c r="H665" s="16">
        <v>82</v>
      </c>
      <c r="I665" s="102">
        <v>1510.4127840167773</v>
      </c>
      <c r="J665" s="6">
        <f>Grupe!$K$8</f>
        <v>0</v>
      </c>
      <c r="K665" s="7">
        <f t="shared" si="10"/>
        <v>1510.4127840167773</v>
      </c>
      <c r="L665" s="37">
        <f>Grupe!$K$9</f>
        <v>0</v>
      </c>
      <c r="M665" s="38">
        <f>Natasa[[#This Row],[Cijena s rabat 1. (€/km) ]]*(1-Natasa[[#This Row],[Rabat grupa 2. (%)]])</f>
        <v>1510.4127840167773</v>
      </c>
    </row>
    <row r="666" spans="1:13">
      <c r="A666" s="77">
        <v>1037</v>
      </c>
      <c r="B666" s="2" t="s">
        <v>301</v>
      </c>
      <c r="C666" s="14" t="s">
        <v>335</v>
      </c>
      <c r="E666" s="15">
        <v>6.9</v>
      </c>
      <c r="F666" s="15">
        <v>74</v>
      </c>
      <c r="G666" s="41"/>
      <c r="H666" s="16">
        <v>97</v>
      </c>
      <c r="I666" s="102">
        <v>1692.2949517256038</v>
      </c>
      <c r="J666" s="6">
        <f>Grupe!$K$8</f>
        <v>0</v>
      </c>
      <c r="K666" s="7">
        <f t="shared" si="10"/>
        <v>1692.2949517256038</v>
      </c>
      <c r="L666" s="37">
        <f>Grupe!$K$9</f>
        <v>0</v>
      </c>
      <c r="M666" s="38">
        <f>Natasa[[#This Row],[Cijena s rabat 1. (€/km) ]]*(1-Natasa[[#This Row],[Rabat grupa 2. (%)]])</f>
        <v>1692.2949517256038</v>
      </c>
    </row>
    <row r="667" spans="1:13">
      <c r="A667" s="77">
        <v>1037</v>
      </c>
      <c r="B667" s="2" t="s">
        <v>301</v>
      </c>
      <c r="C667" s="14" t="s">
        <v>336</v>
      </c>
      <c r="E667" s="15">
        <v>7.8</v>
      </c>
      <c r="F667" s="15">
        <v>89</v>
      </c>
      <c r="G667" s="41"/>
      <c r="H667" s="16">
        <v>121</v>
      </c>
      <c r="I667" s="102">
        <v>2296.2623673239355</v>
      </c>
      <c r="J667" s="6">
        <f>Grupe!$K$8</f>
        <v>0</v>
      </c>
      <c r="K667" s="7">
        <f t="shared" si="10"/>
        <v>2296.2623673239355</v>
      </c>
      <c r="L667" s="37">
        <f>Grupe!$K$9</f>
        <v>0</v>
      </c>
      <c r="M667" s="38">
        <f>Natasa[[#This Row],[Cijena s rabat 1. (€/km) ]]*(1-Natasa[[#This Row],[Rabat grupa 2. (%)]])</f>
        <v>2296.2623673239355</v>
      </c>
    </row>
    <row r="668" spans="1:13">
      <c r="A668" s="77">
        <v>1037</v>
      </c>
      <c r="B668" s="2" t="s">
        <v>301</v>
      </c>
      <c r="C668" s="14" t="s">
        <v>8</v>
      </c>
      <c r="E668" s="15">
        <v>7.1</v>
      </c>
      <c r="F668" s="15">
        <v>57</v>
      </c>
      <c r="G668" s="41"/>
      <c r="H668" s="16">
        <v>84</v>
      </c>
      <c r="I668" s="102">
        <v>1343.3579669363878</v>
      </c>
      <c r="J668" s="6">
        <f>Grupe!$K$8</f>
        <v>0</v>
      </c>
      <c r="K668" s="7">
        <f t="shared" si="10"/>
        <v>1343.3579669363878</v>
      </c>
      <c r="L668" s="37">
        <f>Grupe!$K$9</f>
        <v>0</v>
      </c>
      <c r="M668" s="38">
        <f>Natasa[[#This Row],[Cijena s rabat 1. (€/km) ]]*(1-Natasa[[#This Row],[Rabat grupa 2. (%)]])</f>
        <v>1343.3579669363878</v>
      </c>
    </row>
    <row r="669" spans="1:13">
      <c r="A669" s="77">
        <v>1037</v>
      </c>
      <c r="B669" s="2" t="s">
        <v>301</v>
      </c>
      <c r="C669" s="14" t="s">
        <v>31</v>
      </c>
      <c r="E669" s="15">
        <v>7.5</v>
      </c>
      <c r="F669" s="15">
        <v>74</v>
      </c>
      <c r="G669" s="41"/>
      <c r="H669" s="16">
        <v>106</v>
      </c>
      <c r="I669" s="102">
        <v>1937.4404821157611</v>
      </c>
      <c r="J669" s="6">
        <f>Grupe!$K$8</f>
        <v>0</v>
      </c>
      <c r="K669" s="7">
        <f t="shared" si="10"/>
        <v>1937.4404821157611</v>
      </c>
      <c r="L669" s="37">
        <f>Grupe!$K$9</f>
        <v>0</v>
      </c>
      <c r="M669" s="38">
        <f>Natasa[[#This Row],[Cijena s rabat 1. (€/km) ]]*(1-Natasa[[#This Row],[Rabat grupa 2. (%)]])</f>
        <v>1937.4404821157611</v>
      </c>
    </row>
    <row r="670" spans="1:13">
      <c r="A670" s="77">
        <v>1037</v>
      </c>
      <c r="B670" s="2" t="s">
        <v>301</v>
      </c>
      <c r="C670" s="14" t="s">
        <v>11</v>
      </c>
      <c r="E670" s="15">
        <v>8.4</v>
      </c>
      <c r="F670" s="15">
        <v>92</v>
      </c>
      <c r="G670" s="41"/>
      <c r="H670" s="16">
        <v>136</v>
      </c>
      <c r="I670" s="102">
        <v>2526.5805470856562</v>
      </c>
      <c r="J670" s="6">
        <f>Grupe!$K$8</f>
        <v>0</v>
      </c>
      <c r="K670" s="7">
        <f t="shared" si="10"/>
        <v>2526.5805470856562</v>
      </c>
      <c r="L670" s="37">
        <f>Grupe!$K$9</f>
        <v>0</v>
      </c>
      <c r="M670" s="38">
        <f>Natasa[[#This Row],[Cijena s rabat 1. (€/km) ]]*(1-Natasa[[#This Row],[Rabat grupa 2. (%)]])</f>
        <v>2526.5805470856562</v>
      </c>
    </row>
    <row r="671" spans="1:13">
      <c r="A671" s="77">
        <v>1037</v>
      </c>
      <c r="B671" s="2" t="s">
        <v>301</v>
      </c>
      <c r="C671" s="14" t="s">
        <v>48</v>
      </c>
      <c r="E671" s="15">
        <v>9.5</v>
      </c>
      <c r="F671" s="15">
        <v>111</v>
      </c>
      <c r="G671" s="41"/>
      <c r="H671" s="16">
        <v>178</v>
      </c>
      <c r="I671" s="102">
        <v>3273.8790187588779</v>
      </c>
      <c r="J671" s="6">
        <f>Grupe!$K$8</f>
        <v>0</v>
      </c>
      <c r="K671" s="7">
        <f t="shared" si="10"/>
        <v>3273.8790187588779</v>
      </c>
      <c r="L671" s="37">
        <f>Grupe!$K$9</f>
        <v>0</v>
      </c>
      <c r="M671" s="38">
        <f>Natasa[[#This Row],[Cijena s rabat 1. (€/km) ]]*(1-Natasa[[#This Row],[Rabat grupa 2. (%)]])</f>
        <v>3273.8790187588779</v>
      </c>
    </row>
    <row r="672" spans="1:13">
      <c r="A672" s="77">
        <v>1038</v>
      </c>
      <c r="B672" s="2" t="s">
        <v>337</v>
      </c>
      <c r="C672" s="14" t="s">
        <v>339</v>
      </c>
      <c r="D672" s="2" t="s">
        <v>338</v>
      </c>
      <c r="E672" s="15">
        <v>5.0999999999999996</v>
      </c>
      <c r="F672" s="15">
        <v>28</v>
      </c>
      <c r="G672" s="41"/>
      <c r="H672" s="16">
        <v>44</v>
      </c>
      <c r="I672" s="102">
        <v>1044.0109532184035</v>
      </c>
      <c r="J672" s="6">
        <f>Grupe!$K$8</f>
        <v>0</v>
      </c>
      <c r="K672" s="7">
        <f t="shared" si="10"/>
        <v>1044.0109532184035</v>
      </c>
      <c r="L672" s="37">
        <f>Grupe!$K$9</f>
        <v>0</v>
      </c>
      <c r="M672" s="38">
        <f>Natasa[[#This Row],[Cijena s rabat 1. (€/km) ]]*(1-Natasa[[#This Row],[Rabat grupa 2. (%)]])</f>
        <v>1044.0109532184035</v>
      </c>
    </row>
    <row r="673" spans="1:13">
      <c r="A673" s="77">
        <v>1038</v>
      </c>
      <c r="B673" s="2" t="s">
        <v>337</v>
      </c>
      <c r="C673" s="14" t="s">
        <v>340</v>
      </c>
      <c r="D673" s="2" t="s">
        <v>338</v>
      </c>
      <c r="E673" s="15">
        <v>5.7</v>
      </c>
      <c r="F673" s="15">
        <v>44</v>
      </c>
      <c r="G673" s="41"/>
      <c r="H673" s="16">
        <v>56</v>
      </c>
      <c r="I673" s="102">
        <v>1297.6479700739169</v>
      </c>
      <c r="J673" s="6">
        <f>Grupe!$K$8</f>
        <v>0</v>
      </c>
      <c r="K673" s="7">
        <f t="shared" si="10"/>
        <v>1297.6479700739169</v>
      </c>
      <c r="L673" s="37">
        <f>Grupe!$K$9</f>
        <v>0</v>
      </c>
      <c r="M673" s="38">
        <f>Natasa[[#This Row],[Cijena s rabat 1. (€/km) ]]*(1-Natasa[[#This Row],[Rabat grupa 2. (%)]])</f>
        <v>1297.6479700739169</v>
      </c>
    </row>
    <row r="674" spans="1:13">
      <c r="A674" s="77">
        <v>1038</v>
      </c>
      <c r="B674" s="2" t="s">
        <v>337</v>
      </c>
      <c r="C674" s="14" t="s">
        <v>341</v>
      </c>
      <c r="D674" s="2" t="s">
        <v>338</v>
      </c>
      <c r="E674" s="15">
        <v>6.6</v>
      </c>
      <c r="F674" s="15">
        <v>57</v>
      </c>
      <c r="G674" s="41"/>
      <c r="H674" s="16">
        <v>71</v>
      </c>
      <c r="I674" s="102">
        <v>1534.6813904486864</v>
      </c>
      <c r="J674" s="6">
        <f>Grupe!$K$8</f>
        <v>0</v>
      </c>
      <c r="K674" s="7">
        <f t="shared" si="10"/>
        <v>1534.6813904486864</v>
      </c>
      <c r="L674" s="37">
        <f>Grupe!$K$9</f>
        <v>0</v>
      </c>
      <c r="M674" s="38">
        <f>Natasa[[#This Row],[Cijena s rabat 1. (€/km) ]]*(1-Natasa[[#This Row],[Rabat grupa 2. (%)]])</f>
        <v>1534.6813904486864</v>
      </c>
    </row>
    <row r="675" spans="1:13">
      <c r="A675" s="77">
        <v>1038</v>
      </c>
      <c r="B675" s="2" t="s">
        <v>337</v>
      </c>
      <c r="C675" s="14" t="s">
        <v>342</v>
      </c>
      <c r="D675" s="2" t="s">
        <v>338</v>
      </c>
      <c r="E675" s="15">
        <v>7.4</v>
      </c>
      <c r="F675" s="15">
        <v>63</v>
      </c>
      <c r="G675" s="41"/>
      <c r="H675" s="16">
        <v>82</v>
      </c>
      <c r="I675" s="102">
        <v>2012.4431993940013</v>
      </c>
      <c r="J675" s="6">
        <f>Grupe!$K$8</f>
        <v>0</v>
      </c>
      <c r="K675" s="7">
        <f t="shared" si="10"/>
        <v>2012.4431993940013</v>
      </c>
      <c r="L675" s="37">
        <f>Grupe!$K$9</f>
        <v>0</v>
      </c>
      <c r="M675" s="38">
        <f>Natasa[[#This Row],[Cijena s rabat 1. (€/km) ]]*(1-Natasa[[#This Row],[Rabat grupa 2. (%)]])</f>
        <v>2012.4431993940013</v>
      </c>
    </row>
    <row r="676" spans="1:13">
      <c r="A676" s="77">
        <v>1038</v>
      </c>
      <c r="B676" s="2" t="s">
        <v>337</v>
      </c>
      <c r="C676" s="14" t="s">
        <v>343</v>
      </c>
      <c r="D676" s="2" t="s">
        <v>338</v>
      </c>
      <c r="E676" s="15">
        <v>7.5</v>
      </c>
      <c r="F676" s="15">
        <v>68</v>
      </c>
      <c r="G676" s="41"/>
      <c r="H676" s="16">
        <v>99</v>
      </c>
      <c r="I676" s="102">
        <v>2463.6602100356149</v>
      </c>
      <c r="J676" s="6">
        <f>Grupe!$K$8</f>
        <v>0</v>
      </c>
      <c r="K676" s="7">
        <f t="shared" si="10"/>
        <v>2463.6602100356149</v>
      </c>
      <c r="L676" s="37">
        <f>Grupe!$K$9</f>
        <v>0</v>
      </c>
      <c r="M676" s="38">
        <f>Natasa[[#This Row],[Cijena s rabat 1. (€/km) ]]*(1-Natasa[[#This Row],[Rabat grupa 2. (%)]])</f>
        <v>2463.6602100356149</v>
      </c>
    </row>
    <row r="677" spans="1:13">
      <c r="A677" s="77">
        <v>1038</v>
      </c>
      <c r="B677" s="2" t="s">
        <v>337</v>
      </c>
      <c r="C677" s="14" t="s">
        <v>344</v>
      </c>
      <c r="D677" s="2" t="s">
        <v>338</v>
      </c>
      <c r="E677" s="15">
        <v>6.6</v>
      </c>
      <c r="F677" s="15">
        <v>45</v>
      </c>
      <c r="G677" s="41"/>
      <c r="H677" s="16">
        <v>66</v>
      </c>
      <c r="I677" s="102">
        <v>1378.2749743404697</v>
      </c>
      <c r="J677" s="6">
        <f>Grupe!$K$8</f>
        <v>0</v>
      </c>
      <c r="K677" s="7">
        <f t="shared" si="10"/>
        <v>1378.2749743404697</v>
      </c>
      <c r="L677" s="37">
        <f>Grupe!$K$9</f>
        <v>0</v>
      </c>
      <c r="M677" s="38">
        <f>Natasa[[#This Row],[Cijena s rabat 1. (€/km) ]]*(1-Natasa[[#This Row],[Rabat grupa 2. (%)]])</f>
        <v>1378.2749743404697</v>
      </c>
    </row>
    <row r="678" spans="1:13">
      <c r="A678" s="77">
        <v>1038</v>
      </c>
      <c r="B678" s="2" t="s">
        <v>337</v>
      </c>
      <c r="C678" s="14" t="s">
        <v>345</v>
      </c>
      <c r="D678" s="2" t="s">
        <v>338</v>
      </c>
      <c r="E678" s="15">
        <v>7.5</v>
      </c>
      <c r="F678" s="15">
        <v>54</v>
      </c>
      <c r="G678" s="41"/>
      <c r="H678" s="16">
        <v>80</v>
      </c>
      <c r="I678" s="102">
        <v>1714.3760550397526</v>
      </c>
      <c r="J678" s="6">
        <f>Grupe!$K$8</f>
        <v>0</v>
      </c>
      <c r="K678" s="7">
        <f t="shared" si="10"/>
        <v>1714.3760550397526</v>
      </c>
      <c r="L678" s="37">
        <f>Grupe!$K$9</f>
        <v>0</v>
      </c>
      <c r="M678" s="38">
        <f>Natasa[[#This Row],[Cijena s rabat 1. (€/km) ]]*(1-Natasa[[#This Row],[Rabat grupa 2. (%)]])</f>
        <v>1714.3760550397526</v>
      </c>
    </row>
    <row r="679" spans="1:13">
      <c r="A679" s="77">
        <v>1038</v>
      </c>
      <c r="B679" s="2" t="s">
        <v>337</v>
      </c>
      <c r="C679" s="14" t="s">
        <v>346</v>
      </c>
      <c r="D679" s="2" t="s">
        <v>338</v>
      </c>
      <c r="E679" s="15">
        <v>8.5</v>
      </c>
      <c r="F679" s="15">
        <v>67</v>
      </c>
      <c r="G679" s="41"/>
      <c r="H679" s="16">
        <v>101</v>
      </c>
      <c r="I679" s="102">
        <v>2063.5043094095504</v>
      </c>
      <c r="J679" s="6">
        <f>Grupe!$K$8</f>
        <v>0</v>
      </c>
      <c r="K679" s="7">
        <f t="shared" si="10"/>
        <v>2063.5043094095504</v>
      </c>
      <c r="L679" s="37">
        <f>Grupe!$K$9</f>
        <v>0</v>
      </c>
      <c r="M679" s="38">
        <f>Natasa[[#This Row],[Cijena s rabat 1. (€/km) ]]*(1-Natasa[[#This Row],[Rabat grupa 2. (%)]])</f>
        <v>2063.5043094095504</v>
      </c>
    </row>
    <row r="680" spans="1:13">
      <c r="A680" s="77">
        <v>1038</v>
      </c>
      <c r="B680" s="2" t="s">
        <v>337</v>
      </c>
      <c r="C680" s="14" t="s">
        <v>347</v>
      </c>
      <c r="D680" s="2" t="s">
        <v>338</v>
      </c>
      <c r="E680" s="15">
        <v>7.2</v>
      </c>
      <c r="F680" s="15">
        <v>52</v>
      </c>
      <c r="G680" s="41"/>
      <c r="H680" s="16">
        <v>79</v>
      </c>
      <c r="I680" s="102">
        <v>1446.1609312935504</v>
      </c>
      <c r="J680" s="6">
        <f>Grupe!$K$8</f>
        <v>0</v>
      </c>
      <c r="K680" s="7">
        <f t="shared" si="10"/>
        <v>1446.1609312935504</v>
      </c>
      <c r="L680" s="37">
        <f>Grupe!$K$9</f>
        <v>0</v>
      </c>
      <c r="M680" s="38">
        <f>Natasa[[#This Row],[Cijena s rabat 1. (€/km) ]]*(1-Natasa[[#This Row],[Rabat grupa 2. (%)]])</f>
        <v>1446.1609312935504</v>
      </c>
    </row>
    <row r="681" spans="1:13">
      <c r="A681" s="77">
        <v>1038</v>
      </c>
      <c r="B681" s="2" t="s">
        <v>337</v>
      </c>
      <c r="C681" s="14" t="s">
        <v>348</v>
      </c>
      <c r="D681" s="2" t="s">
        <v>338</v>
      </c>
      <c r="E681" s="15">
        <v>8.6</v>
      </c>
      <c r="F681" s="15">
        <v>67</v>
      </c>
      <c r="G681" s="41"/>
      <c r="H681" s="16">
        <v>106</v>
      </c>
      <c r="I681" s="102">
        <v>1715.030222689207</v>
      </c>
      <c r="J681" s="6">
        <f>Grupe!$K$8</f>
        <v>0</v>
      </c>
      <c r="K681" s="7">
        <f t="shared" si="10"/>
        <v>1715.030222689207</v>
      </c>
      <c r="L681" s="37">
        <f>Grupe!$K$9</f>
        <v>0</v>
      </c>
      <c r="M681" s="38">
        <f>Natasa[[#This Row],[Cijena s rabat 1. (€/km) ]]*(1-Natasa[[#This Row],[Rabat grupa 2. (%)]])</f>
        <v>1715.030222689207</v>
      </c>
    </row>
    <row r="682" spans="1:13">
      <c r="A682" s="77">
        <v>1038</v>
      </c>
      <c r="B682" s="2" t="s">
        <v>337</v>
      </c>
      <c r="C682" s="14" t="s">
        <v>349</v>
      </c>
      <c r="D682" s="2" t="s">
        <v>338</v>
      </c>
      <c r="E682" s="15">
        <v>9.3000000000000007</v>
      </c>
      <c r="F682" s="15">
        <v>83</v>
      </c>
      <c r="G682" s="41"/>
      <c r="H682" s="16">
        <v>126</v>
      </c>
      <c r="I682" s="102">
        <v>2447.5013437339921</v>
      </c>
      <c r="J682" s="6">
        <f>Grupe!$K$8</f>
        <v>0</v>
      </c>
      <c r="K682" s="7">
        <f t="shared" si="10"/>
        <v>2447.5013437339921</v>
      </c>
      <c r="L682" s="37">
        <f>Grupe!$K$9</f>
        <v>0</v>
      </c>
      <c r="M682" s="38">
        <f>Natasa[[#This Row],[Cijena s rabat 1. (€/km) ]]*(1-Natasa[[#This Row],[Rabat grupa 2. (%)]])</f>
        <v>2447.5013437339921</v>
      </c>
    </row>
    <row r="683" spans="1:13">
      <c r="A683" s="77">
        <v>1038</v>
      </c>
      <c r="B683" s="2" t="s">
        <v>337</v>
      </c>
      <c r="C683" s="14" t="s">
        <v>350</v>
      </c>
      <c r="D683" s="2" t="s">
        <v>338</v>
      </c>
      <c r="E683" s="15">
        <v>12</v>
      </c>
      <c r="F683" s="15">
        <v>112</v>
      </c>
      <c r="G683" s="41"/>
      <c r="H683" s="16">
        <v>186</v>
      </c>
      <c r="I683" s="102">
        <v>4403.7231366457736</v>
      </c>
      <c r="J683" s="6">
        <f>Grupe!$K$8</f>
        <v>0</v>
      </c>
      <c r="K683" s="7">
        <f t="shared" si="10"/>
        <v>4403.7231366457736</v>
      </c>
      <c r="L683" s="37">
        <f>Grupe!$K$9</f>
        <v>0</v>
      </c>
      <c r="M683" s="38">
        <f>Natasa[[#This Row],[Cijena s rabat 1. (€/km) ]]*(1-Natasa[[#This Row],[Rabat grupa 2. (%)]])</f>
        <v>4403.7231366457736</v>
      </c>
    </row>
    <row r="684" spans="1:13">
      <c r="A684" s="77">
        <v>1038</v>
      </c>
      <c r="B684" s="2" t="s">
        <v>337</v>
      </c>
      <c r="C684" s="14" t="s">
        <v>351</v>
      </c>
      <c r="D684" s="2" t="s">
        <v>338</v>
      </c>
      <c r="E684" s="15">
        <v>13.2</v>
      </c>
      <c r="F684" s="15">
        <v>132</v>
      </c>
      <c r="G684" s="41"/>
      <c r="H684" s="16">
        <v>232</v>
      </c>
      <c r="I684" s="102">
        <v>5414.9484495051729</v>
      </c>
      <c r="J684" s="6">
        <f>Grupe!$K$8</f>
        <v>0</v>
      </c>
      <c r="K684" s="7">
        <f t="shared" si="10"/>
        <v>5414.9484495051729</v>
      </c>
      <c r="L684" s="37">
        <f>Grupe!$K$9</f>
        <v>0</v>
      </c>
      <c r="M684" s="38">
        <f>Natasa[[#This Row],[Cijena s rabat 1. (€/km) ]]*(1-Natasa[[#This Row],[Rabat grupa 2. (%)]])</f>
        <v>5414.9484495051729</v>
      </c>
    </row>
    <row r="685" spans="1:13">
      <c r="A685" s="77">
        <v>1038</v>
      </c>
      <c r="B685" s="2" t="s">
        <v>337</v>
      </c>
      <c r="C685" s="14" t="s">
        <v>352</v>
      </c>
      <c r="D685" s="2" t="s">
        <v>338</v>
      </c>
      <c r="E685" s="15">
        <v>15.4</v>
      </c>
      <c r="F685" s="15">
        <v>196</v>
      </c>
      <c r="G685" s="41"/>
      <c r="H685" s="16">
        <v>313</v>
      </c>
      <c r="I685" s="102">
        <v>6247.2570647814337</v>
      </c>
      <c r="J685" s="6">
        <f>Grupe!$K$8</f>
        <v>0</v>
      </c>
      <c r="K685" s="7">
        <f t="shared" si="10"/>
        <v>6247.2570647814337</v>
      </c>
      <c r="L685" s="37">
        <f>Grupe!$K$9</f>
        <v>0</v>
      </c>
      <c r="M685" s="38">
        <f>Natasa[[#This Row],[Cijena s rabat 1. (€/km) ]]*(1-Natasa[[#This Row],[Rabat grupa 2. (%)]])</f>
        <v>6247.2570647814337</v>
      </c>
    </row>
    <row r="686" spans="1:13">
      <c r="A686" s="77">
        <v>1038</v>
      </c>
      <c r="B686" s="2" t="s">
        <v>337</v>
      </c>
      <c r="C686" s="14" t="s">
        <v>353</v>
      </c>
      <c r="D686" s="2" t="s">
        <v>338</v>
      </c>
      <c r="E686" s="15">
        <v>7.7</v>
      </c>
      <c r="F686" s="15">
        <v>68</v>
      </c>
      <c r="G686" s="41"/>
      <c r="H686" s="16">
        <v>96</v>
      </c>
      <c r="I686" s="102">
        <v>1834.6375177585983</v>
      </c>
      <c r="J686" s="6">
        <f>Grupe!$K$8</f>
        <v>0</v>
      </c>
      <c r="K686" s="7">
        <f t="shared" si="10"/>
        <v>1834.6375177585983</v>
      </c>
      <c r="L686" s="37">
        <f>Grupe!$K$9</f>
        <v>0</v>
      </c>
      <c r="M686" s="38">
        <f>Natasa[[#This Row],[Cijena s rabat 1. (€/km) ]]*(1-Natasa[[#This Row],[Rabat grupa 2. (%)]])</f>
        <v>1834.6375177585983</v>
      </c>
    </row>
    <row r="687" spans="1:13">
      <c r="A687" s="77">
        <v>1038</v>
      </c>
      <c r="B687" s="2" t="s">
        <v>337</v>
      </c>
      <c r="C687" s="14" t="s">
        <v>354</v>
      </c>
      <c r="D687" s="2" t="s">
        <v>338</v>
      </c>
      <c r="E687" s="15">
        <v>9.3000000000000007</v>
      </c>
      <c r="F687" s="15">
        <v>85</v>
      </c>
      <c r="G687" s="41"/>
      <c r="H687" s="16">
        <v>132</v>
      </c>
      <c r="I687" s="102">
        <v>2352.6062997119952</v>
      </c>
      <c r="J687" s="6">
        <f>Grupe!$K$8</f>
        <v>0</v>
      </c>
      <c r="K687" s="7">
        <f t="shared" si="10"/>
        <v>2352.6062997119952</v>
      </c>
      <c r="L687" s="37">
        <f>Grupe!$K$9</f>
        <v>0</v>
      </c>
      <c r="M687" s="38">
        <f>Natasa[[#This Row],[Cijena s rabat 1. (€/km) ]]*(1-Natasa[[#This Row],[Rabat grupa 2. (%)]])</f>
        <v>2352.6062997119952</v>
      </c>
    </row>
    <row r="688" spans="1:13">
      <c r="A688" s="77">
        <v>1038</v>
      </c>
      <c r="B688" s="2" t="s">
        <v>337</v>
      </c>
      <c r="C688" s="14" t="s">
        <v>355</v>
      </c>
      <c r="D688" s="2" t="s">
        <v>338</v>
      </c>
      <c r="E688" s="15">
        <v>9.8000000000000007</v>
      </c>
      <c r="F688" s="15">
        <v>124</v>
      </c>
      <c r="G688" s="41"/>
      <c r="H688" s="16">
        <v>164</v>
      </c>
      <c r="I688" s="102">
        <v>2856.7362210788524</v>
      </c>
      <c r="J688" s="6">
        <f>Grupe!$K$8</f>
        <v>0</v>
      </c>
      <c r="K688" s="7">
        <f t="shared" si="10"/>
        <v>2856.7362210788524</v>
      </c>
      <c r="L688" s="37">
        <f>Grupe!$K$9</f>
        <v>0</v>
      </c>
      <c r="M688" s="38">
        <f>Natasa[[#This Row],[Cijena s rabat 1. (€/km) ]]*(1-Natasa[[#This Row],[Rabat grupa 2. (%)]])</f>
        <v>2856.7362210788524</v>
      </c>
    </row>
    <row r="689" spans="1:13">
      <c r="A689" s="77">
        <v>1038</v>
      </c>
      <c r="B689" s="2" t="s">
        <v>337</v>
      </c>
      <c r="C689" s="14" t="s">
        <v>356</v>
      </c>
      <c r="D689" s="2" t="s">
        <v>338</v>
      </c>
      <c r="E689" s="15">
        <v>11.6</v>
      </c>
      <c r="F689" s="15">
        <v>145</v>
      </c>
      <c r="G689" s="41"/>
      <c r="H689" s="16">
        <v>251</v>
      </c>
      <c r="I689" s="102">
        <v>5680.8522707751426</v>
      </c>
      <c r="J689" s="6">
        <f>Grupe!$K$8</f>
        <v>0</v>
      </c>
      <c r="K689" s="7">
        <f t="shared" si="10"/>
        <v>5680.8522707751426</v>
      </c>
      <c r="L689" s="37">
        <f>Grupe!$K$9</f>
        <v>0</v>
      </c>
      <c r="M689" s="38">
        <f>Natasa[[#This Row],[Cijena s rabat 1. (€/km) ]]*(1-Natasa[[#This Row],[Rabat grupa 2. (%)]])</f>
        <v>5680.8522707751426</v>
      </c>
    </row>
    <row r="690" spans="1:13">
      <c r="A690" s="77">
        <v>1039</v>
      </c>
      <c r="B690" s="2" t="s">
        <v>357</v>
      </c>
      <c r="C690" s="14" t="s">
        <v>359</v>
      </c>
      <c r="D690" s="2" t="s">
        <v>358</v>
      </c>
      <c r="E690" s="15">
        <v>5</v>
      </c>
      <c r="F690" s="15">
        <v>17.5</v>
      </c>
      <c r="G690" s="47"/>
      <c r="H690" s="16">
        <v>35</v>
      </c>
      <c r="I690" s="102">
        <v>495.21878435503686</v>
      </c>
      <c r="J690" s="6">
        <f>Grupe!$K$8</f>
        <v>0</v>
      </c>
      <c r="K690" s="7">
        <f t="shared" si="10"/>
        <v>495.21878435503686</v>
      </c>
      <c r="L690" s="37">
        <f>Grupe!$K$9</f>
        <v>0</v>
      </c>
      <c r="M690" s="38">
        <f>Natasa[[#This Row],[Cijena s rabat 1. (€/km) ]]*(1-Natasa[[#This Row],[Rabat grupa 2. (%)]])</f>
        <v>495.21878435503686</v>
      </c>
    </row>
    <row r="691" spans="1:13">
      <c r="A691" s="77">
        <v>1039</v>
      </c>
      <c r="B691" s="2" t="s">
        <v>357</v>
      </c>
      <c r="C691" s="14" t="s">
        <v>360</v>
      </c>
      <c r="D691" s="2" t="s">
        <v>358</v>
      </c>
      <c r="E691" s="15">
        <v>5.08</v>
      </c>
      <c r="F691" s="15">
        <v>17.5</v>
      </c>
      <c r="G691" s="48"/>
      <c r="H691" s="16">
        <v>35</v>
      </c>
      <c r="I691" s="102">
        <v>525.62284166471306</v>
      </c>
      <c r="J691" s="6">
        <f>Grupe!$K$8</f>
        <v>0</v>
      </c>
      <c r="K691" s="7">
        <f t="shared" si="10"/>
        <v>525.62284166471306</v>
      </c>
      <c r="L691" s="37">
        <f>Grupe!$K$9</f>
        <v>0</v>
      </c>
      <c r="M691" s="38">
        <f>Natasa[[#This Row],[Cijena s rabat 1. (€/km) ]]*(1-Natasa[[#This Row],[Rabat grupa 2. (%)]])</f>
        <v>525.62284166471306</v>
      </c>
    </row>
    <row r="692" spans="1:13">
      <c r="A692" s="77">
        <v>1039</v>
      </c>
      <c r="B692" s="2" t="s">
        <v>357</v>
      </c>
      <c r="C692" s="14" t="s">
        <v>361</v>
      </c>
      <c r="D692" s="2" t="s">
        <v>358</v>
      </c>
      <c r="E692" s="15">
        <v>5.9</v>
      </c>
      <c r="F692" s="15">
        <v>19.8</v>
      </c>
      <c r="G692" s="41"/>
      <c r="H692" s="16">
        <v>36</v>
      </c>
      <c r="I692" s="102">
        <v>584.24248943401199</v>
      </c>
      <c r="J692" s="6">
        <f>Grupe!$K$8</f>
        <v>0</v>
      </c>
      <c r="K692" s="7">
        <f t="shared" si="10"/>
        <v>584.24248943401199</v>
      </c>
      <c r="L692" s="37">
        <f>Grupe!$K$9</f>
        <v>0</v>
      </c>
      <c r="M692" s="38">
        <f>Natasa[[#This Row],[Cijena s rabat 1. (€/km) ]]*(1-Natasa[[#This Row],[Rabat grupa 2. (%)]])</f>
        <v>584.24248943401199</v>
      </c>
    </row>
    <row r="693" spans="1:13">
      <c r="A693" s="77">
        <v>1039</v>
      </c>
      <c r="B693" s="2" t="s">
        <v>357</v>
      </c>
      <c r="C693" s="14" t="s">
        <v>362</v>
      </c>
      <c r="D693" s="2" t="s">
        <v>358</v>
      </c>
      <c r="E693" s="15">
        <v>6.4</v>
      </c>
      <c r="F693" s="15">
        <v>30</v>
      </c>
      <c r="G693" s="41"/>
      <c r="H693" s="16">
        <v>46</v>
      </c>
      <c r="I693" s="102">
        <v>991.64904143063916</v>
      </c>
      <c r="J693" s="6">
        <f>Grupe!$K$8</f>
        <v>0</v>
      </c>
      <c r="K693" s="7">
        <f t="shared" si="10"/>
        <v>991.64904143063916</v>
      </c>
      <c r="L693" s="37">
        <f>Grupe!$K$9</f>
        <v>0</v>
      </c>
      <c r="M693" s="38">
        <f>Natasa[[#This Row],[Cijena s rabat 1. (€/km) ]]*(1-Natasa[[#This Row],[Rabat grupa 2. (%)]])</f>
        <v>991.64904143063916</v>
      </c>
    </row>
    <row r="694" spans="1:13">
      <c r="A694" s="77">
        <v>1039</v>
      </c>
      <c r="B694" s="2" t="s">
        <v>357</v>
      </c>
      <c r="C694" s="14" t="s">
        <v>363</v>
      </c>
      <c r="D694" s="2" t="s">
        <v>358</v>
      </c>
      <c r="E694" s="15">
        <v>4.9000000000000004</v>
      </c>
      <c r="F694" s="15">
        <v>11</v>
      </c>
      <c r="G694" s="41"/>
      <c r="H694" s="16">
        <v>25</v>
      </c>
      <c r="I694" s="102">
        <v>685.84987890079663</v>
      </c>
      <c r="J694" s="6">
        <f>Grupe!$K$8</f>
        <v>0</v>
      </c>
      <c r="K694" s="7">
        <f t="shared" si="10"/>
        <v>685.84987890079663</v>
      </c>
      <c r="L694" s="37">
        <f>Grupe!$K$9</f>
        <v>0</v>
      </c>
      <c r="M694" s="38">
        <f>Natasa[[#This Row],[Cijena s rabat 1. (€/km) ]]*(1-Natasa[[#This Row],[Rabat grupa 2. (%)]])</f>
        <v>685.84987890079663</v>
      </c>
    </row>
    <row r="695" spans="1:13">
      <c r="A695" s="77">
        <v>1039</v>
      </c>
      <c r="B695" s="2" t="s">
        <v>357</v>
      </c>
      <c r="C695" s="14" t="s">
        <v>364</v>
      </c>
      <c r="D695" s="2" t="s">
        <v>358</v>
      </c>
      <c r="E695" s="15">
        <v>5</v>
      </c>
      <c r="F695" s="15">
        <v>12</v>
      </c>
      <c r="G695" s="41"/>
      <c r="H695" s="16">
        <v>25</v>
      </c>
      <c r="I695" s="102">
        <v>818.72108051120733</v>
      </c>
      <c r="J695" s="6">
        <f>Grupe!$K$8</f>
        <v>0</v>
      </c>
      <c r="K695" s="7">
        <f t="shared" si="10"/>
        <v>818.72108051120733</v>
      </c>
      <c r="L695" s="37">
        <f>Grupe!$K$9</f>
        <v>0</v>
      </c>
      <c r="M695" s="38">
        <f>Natasa[[#This Row],[Cijena s rabat 1. (€/km) ]]*(1-Natasa[[#This Row],[Rabat grupa 2. (%)]])</f>
        <v>818.72108051120733</v>
      </c>
    </row>
    <row r="696" spans="1:13">
      <c r="A696" s="77">
        <v>1039</v>
      </c>
      <c r="B696" s="2" t="s">
        <v>357</v>
      </c>
      <c r="C696" s="14" t="s">
        <v>365</v>
      </c>
      <c r="D696" s="2" t="s">
        <v>358</v>
      </c>
      <c r="E696" s="15">
        <v>6.2</v>
      </c>
      <c r="F696" s="15">
        <v>18</v>
      </c>
      <c r="G696" s="41"/>
      <c r="H696" s="16">
        <v>39</v>
      </c>
      <c r="I696" s="102">
        <v>610.58225116501694</v>
      </c>
      <c r="J696" s="6">
        <f>Grupe!$K$8</f>
        <v>0</v>
      </c>
      <c r="K696" s="7">
        <f t="shared" si="10"/>
        <v>610.58225116501694</v>
      </c>
      <c r="L696" s="37">
        <f>Grupe!$K$9</f>
        <v>0</v>
      </c>
      <c r="M696" s="38">
        <f>Natasa[[#This Row],[Cijena s rabat 1. (€/km) ]]*(1-Natasa[[#This Row],[Rabat grupa 2. (%)]])</f>
        <v>610.58225116501694</v>
      </c>
    </row>
    <row r="697" spans="1:13">
      <c r="A697" s="77">
        <v>1039</v>
      </c>
      <c r="B697" s="2" t="s">
        <v>357</v>
      </c>
      <c r="C697" s="14" t="s">
        <v>366</v>
      </c>
      <c r="D697" s="2" t="s">
        <v>358</v>
      </c>
      <c r="E697" s="15">
        <v>6.2</v>
      </c>
      <c r="F697" s="15">
        <v>18</v>
      </c>
      <c r="G697" s="44"/>
      <c r="H697" s="16">
        <v>39</v>
      </c>
      <c r="I697" s="102">
        <v>638.71968209428064</v>
      </c>
      <c r="J697" s="6">
        <f>Grupe!$K$8</f>
        <v>0</v>
      </c>
      <c r="K697" s="7">
        <f t="shared" si="10"/>
        <v>638.71968209428064</v>
      </c>
      <c r="L697" s="37">
        <f>Grupe!$K$9</f>
        <v>0</v>
      </c>
      <c r="M697" s="38">
        <f>Natasa[[#This Row],[Cijena s rabat 1. (€/km) ]]*(1-Natasa[[#This Row],[Rabat grupa 2. (%)]])</f>
        <v>638.71968209428064</v>
      </c>
    </row>
    <row r="698" spans="1:13">
      <c r="A698" s="77">
        <v>1039</v>
      </c>
      <c r="B698" s="2" t="s">
        <v>357</v>
      </c>
      <c r="C698" s="14" t="s">
        <v>367</v>
      </c>
      <c r="D698" s="2" t="s">
        <v>358</v>
      </c>
      <c r="E698" s="15">
        <v>6.5</v>
      </c>
      <c r="F698" s="15">
        <v>24</v>
      </c>
      <c r="G698" s="42"/>
      <c r="H698" s="16">
        <v>44</v>
      </c>
      <c r="I698" s="102">
        <v>824.47561515530958</v>
      </c>
      <c r="J698" s="6">
        <f>Grupe!$K$8</f>
        <v>0</v>
      </c>
      <c r="K698" s="7">
        <f t="shared" si="10"/>
        <v>824.47561515530958</v>
      </c>
      <c r="L698" s="37">
        <f>Grupe!$K$9</f>
        <v>0</v>
      </c>
      <c r="M698" s="38">
        <f>Natasa[[#This Row],[Cijena s rabat 1. (€/km) ]]*(1-Natasa[[#This Row],[Rabat grupa 2. (%)]])</f>
        <v>824.47561515530958</v>
      </c>
    </row>
    <row r="699" spans="1:13">
      <c r="A699" s="77">
        <v>1039</v>
      </c>
      <c r="B699" s="2" t="s">
        <v>357</v>
      </c>
      <c r="C699" s="14" t="s">
        <v>368</v>
      </c>
      <c r="D699" s="2" t="s">
        <v>358</v>
      </c>
      <c r="E699" s="15">
        <v>6.5</v>
      </c>
      <c r="F699" s="15">
        <v>24</v>
      </c>
      <c r="G699" s="41"/>
      <c r="H699" s="16">
        <v>44</v>
      </c>
      <c r="I699" s="102">
        <v>858.31603219526653</v>
      </c>
      <c r="J699" s="6">
        <f>Grupe!$K$8</f>
        <v>0</v>
      </c>
      <c r="K699" s="7">
        <f t="shared" si="10"/>
        <v>858.31603219526653</v>
      </c>
      <c r="L699" s="37">
        <f>Grupe!$K$9</f>
        <v>0</v>
      </c>
      <c r="M699" s="38">
        <f>Natasa[[#This Row],[Cijena s rabat 1. (€/km) ]]*(1-Natasa[[#This Row],[Rabat grupa 2. (%)]])</f>
        <v>858.31603219526653</v>
      </c>
    </row>
    <row r="700" spans="1:13">
      <c r="A700" s="77">
        <v>1039</v>
      </c>
      <c r="B700" s="2" t="s">
        <v>357</v>
      </c>
      <c r="C700" s="14" t="s">
        <v>369</v>
      </c>
      <c r="D700" s="2" t="s">
        <v>358</v>
      </c>
      <c r="E700" s="15">
        <v>6.9</v>
      </c>
      <c r="F700" s="15">
        <v>29</v>
      </c>
      <c r="G700" s="41"/>
      <c r="H700" s="16">
        <v>49</v>
      </c>
      <c r="I700" s="102">
        <v>1012.1659181498936</v>
      </c>
      <c r="J700" s="6">
        <f>Grupe!$K$8</f>
        <v>0</v>
      </c>
      <c r="K700" s="7">
        <f t="shared" si="10"/>
        <v>1012.1659181498936</v>
      </c>
      <c r="L700" s="37">
        <f>Grupe!$K$9</f>
        <v>0</v>
      </c>
      <c r="M700" s="38">
        <f>Natasa[[#This Row],[Cijena s rabat 1. (€/km) ]]*(1-Natasa[[#This Row],[Rabat grupa 2. (%)]])</f>
        <v>1012.1659181498936</v>
      </c>
    </row>
    <row r="701" spans="1:13">
      <c r="A701" s="77">
        <v>1039</v>
      </c>
      <c r="B701" s="2" t="s">
        <v>357</v>
      </c>
      <c r="C701" s="14" t="s">
        <v>370</v>
      </c>
      <c r="D701" s="2" t="s">
        <v>358</v>
      </c>
      <c r="E701" s="15">
        <v>6</v>
      </c>
      <c r="F701" s="15">
        <v>20</v>
      </c>
      <c r="G701" s="41"/>
      <c r="H701" s="16">
        <v>39</v>
      </c>
      <c r="I701" s="102">
        <v>907.62754629464405</v>
      </c>
      <c r="J701" s="6">
        <f>Grupe!$K$8</f>
        <v>0</v>
      </c>
      <c r="K701" s="7">
        <f t="shared" si="10"/>
        <v>907.62754629464405</v>
      </c>
      <c r="L701" s="37">
        <f>Grupe!$K$9</f>
        <v>0</v>
      </c>
      <c r="M701" s="38">
        <f>Natasa[[#This Row],[Cijena s rabat 1. (€/km) ]]*(1-Natasa[[#This Row],[Rabat grupa 2. (%)]])</f>
        <v>907.62754629464405</v>
      </c>
    </row>
    <row r="702" spans="1:13">
      <c r="A702" s="77">
        <v>1039</v>
      </c>
      <c r="B702" s="2" t="s">
        <v>357</v>
      </c>
      <c r="C702" s="14" t="s">
        <v>371</v>
      </c>
      <c r="D702" s="2" t="s">
        <v>358</v>
      </c>
      <c r="E702" s="15">
        <v>6.5</v>
      </c>
      <c r="F702" s="15">
        <v>24</v>
      </c>
      <c r="G702" s="41"/>
      <c r="H702" s="16">
        <v>53</v>
      </c>
      <c r="I702" s="102">
        <v>1350.6198051448634</v>
      </c>
      <c r="J702" s="6">
        <f>Grupe!$K$8</f>
        <v>0</v>
      </c>
      <c r="K702" s="7">
        <f t="shared" si="10"/>
        <v>1350.6198051448634</v>
      </c>
      <c r="L702" s="37">
        <f>Grupe!$K$9</f>
        <v>0</v>
      </c>
      <c r="M702" s="38">
        <f>Natasa[[#This Row],[Cijena s rabat 1. (€/km) ]]*(1-Natasa[[#This Row],[Rabat grupa 2. (%)]])</f>
        <v>1350.6198051448634</v>
      </c>
    </row>
    <row r="703" spans="1:13">
      <c r="A703" s="77">
        <v>1039</v>
      </c>
      <c r="B703" s="2" t="s">
        <v>357</v>
      </c>
      <c r="C703" s="14" t="s">
        <v>372</v>
      </c>
      <c r="D703" s="2" t="s">
        <v>358</v>
      </c>
      <c r="E703" s="15">
        <v>7.9</v>
      </c>
      <c r="F703" s="15">
        <v>44</v>
      </c>
      <c r="G703" s="41"/>
      <c r="H703" s="16">
        <v>81</v>
      </c>
      <c r="I703" s="102">
        <v>1450.8362822901468</v>
      </c>
      <c r="J703" s="6">
        <f>Grupe!$K$8</f>
        <v>0</v>
      </c>
      <c r="K703" s="7">
        <f t="shared" si="10"/>
        <v>1450.8362822901468</v>
      </c>
      <c r="L703" s="37">
        <f>Grupe!$K$9</f>
        <v>0</v>
      </c>
      <c r="M703" s="38">
        <f>Natasa[[#This Row],[Cijena s rabat 1. (€/km) ]]*(1-Natasa[[#This Row],[Rabat grupa 2. (%)]])</f>
        <v>1450.8362822901468</v>
      </c>
    </row>
    <row r="704" spans="1:13">
      <c r="A704" s="77">
        <v>1039</v>
      </c>
      <c r="B704" s="2" t="s">
        <v>357</v>
      </c>
      <c r="C704" s="14" t="s">
        <v>373</v>
      </c>
      <c r="D704" s="2" t="s">
        <v>358</v>
      </c>
      <c r="E704" s="15">
        <v>7.5</v>
      </c>
      <c r="F704" s="15">
        <v>44</v>
      </c>
      <c r="G704" s="41"/>
      <c r="H704" s="16">
        <v>75</v>
      </c>
      <c r="I704" s="102">
        <v>982.85609426524434</v>
      </c>
      <c r="J704" s="6">
        <f>Grupe!$K$8</f>
        <v>0</v>
      </c>
      <c r="K704" s="7">
        <f t="shared" si="10"/>
        <v>982.85609426524434</v>
      </c>
      <c r="L704" s="37">
        <f>Grupe!$K$9</f>
        <v>0</v>
      </c>
      <c r="M704" s="38">
        <f>Natasa[[#This Row],[Cijena s rabat 1. (€/km) ]]*(1-Natasa[[#This Row],[Rabat grupa 2. (%)]])</f>
        <v>982.85609426524434</v>
      </c>
    </row>
    <row r="705" spans="1:13">
      <c r="A705" s="77">
        <v>1040</v>
      </c>
      <c r="B705" s="2" t="s">
        <v>374</v>
      </c>
      <c r="C705" s="14" t="s">
        <v>376</v>
      </c>
      <c r="D705" s="2" t="s">
        <v>375</v>
      </c>
      <c r="E705" s="15">
        <v>7.5</v>
      </c>
      <c r="F705" s="15"/>
      <c r="G705" s="40"/>
      <c r="H705" s="16">
        <v>35</v>
      </c>
      <c r="I705" s="102">
        <v>1037.0619020109596</v>
      </c>
      <c r="J705" s="6">
        <f>Grupe!$K$8</f>
        <v>0</v>
      </c>
      <c r="K705" s="7">
        <f t="shared" si="10"/>
        <v>1037.0619020109596</v>
      </c>
      <c r="L705" s="37">
        <f>Grupe!$K$9</f>
        <v>0</v>
      </c>
      <c r="M705" s="38">
        <f>Natasa[[#This Row],[Cijena s rabat 1. (€/km) ]]*(1-Natasa[[#This Row],[Rabat grupa 2. (%)]])</f>
        <v>1037.0619020109596</v>
      </c>
    </row>
    <row r="706" spans="1:13">
      <c r="A706" s="77">
        <v>1040</v>
      </c>
      <c r="B706" s="2" t="s">
        <v>374</v>
      </c>
      <c r="C706" s="14" t="s">
        <v>377</v>
      </c>
      <c r="D706" s="2" t="s">
        <v>375</v>
      </c>
      <c r="E706" s="15">
        <v>7.5</v>
      </c>
      <c r="F706" s="15"/>
      <c r="G706" s="44"/>
      <c r="H706" s="16">
        <v>35</v>
      </c>
      <c r="I706" s="102">
        <v>1669.9884696939598</v>
      </c>
      <c r="J706" s="6">
        <f>Grupe!$K$8</f>
        <v>0</v>
      </c>
      <c r="K706" s="7">
        <f t="shared" ref="K706:K718" si="11">I706*(1-J706)</f>
        <v>1669.9884696939598</v>
      </c>
      <c r="L706" s="37">
        <f>Grupe!$K$9</f>
        <v>0</v>
      </c>
      <c r="M706" s="38">
        <f>Natasa[[#This Row],[Cijena s rabat 1. (€/km) ]]*(1-Natasa[[#This Row],[Rabat grupa 2. (%)]])</f>
        <v>1669.9884696939598</v>
      </c>
    </row>
    <row r="707" spans="1:13">
      <c r="A707" s="77">
        <v>1040</v>
      </c>
      <c r="B707" s="2" t="s">
        <v>374</v>
      </c>
      <c r="C707" s="14" t="s">
        <v>378</v>
      </c>
      <c r="D707" s="2" t="s">
        <v>375</v>
      </c>
      <c r="E707" s="15">
        <v>7.5</v>
      </c>
      <c r="F707" s="15"/>
      <c r="G707" s="44"/>
      <c r="H707" s="16">
        <v>35</v>
      </c>
      <c r="I707" s="102">
        <v>2165.0776959704394</v>
      </c>
      <c r="J707" s="6">
        <f>Grupe!$K$8</f>
        <v>0</v>
      </c>
      <c r="K707" s="7">
        <f t="shared" si="11"/>
        <v>2165.0776959704394</v>
      </c>
      <c r="L707" s="37">
        <f>Grupe!$K$9</f>
        <v>0</v>
      </c>
      <c r="M707" s="38">
        <f>Natasa[[#This Row],[Cijena s rabat 1. (€/km) ]]*(1-Natasa[[#This Row],[Rabat grupa 2. (%)]])</f>
        <v>2165.0776959704394</v>
      </c>
    </row>
    <row r="708" spans="1:13">
      <c r="A708" s="77">
        <v>1040</v>
      </c>
      <c r="B708" s="2" t="s">
        <v>374</v>
      </c>
      <c r="C708" s="14" t="s">
        <v>379</v>
      </c>
      <c r="D708" s="2" t="s">
        <v>375</v>
      </c>
      <c r="E708" s="15">
        <v>7.5</v>
      </c>
      <c r="F708" s="15"/>
      <c r="G708" s="44"/>
      <c r="H708" s="16">
        <v>35</v>
      </c>
      <c r="I708" s="104">
        <v>3349.3536292795197</v>
      </c>
      <c r="J708" s="6">
        <f>Grupe!$K$8</f>
        <v>0</v>
      </c>
      <c r="K708" s="7">
        <f t="shared" si="11"/>
        <v>3349.3536292795197</v>
      </c>
      <c r="L708" s="37">
        <f>Grupe!$K$9</f>
        <v>0</v>
      </c>
      <c r="M708" s="38">
        <f>Natasa[[#This Row],[Cijena s rabat 1. (€/km) ]]*(1-Natasa[[#This Row],[Rabat grupa 2. (%)]])</f>
        <v>3349.3536292795197</v>
      </c>
    </row>
    <row r="709" spans="1:13" s="25" customFormat="1" ht="28.35" customHeight="1">
      <c r="A709" s="79">
        <v>1041</v>
      </c>
      <c r="B709" s="57" t="s">
        <v>374</v>
      </c>
      <c r="C709" s="58" t="s">
        <v>380</v>
      </c>
      <c r="D709" s="59" t="s">
        <v>413</v>
      </c>
      <c r="E709" s="60">
        <v>9.6999999999999993</v>
      </c>
      <c r="F709" s="60"/>
      <c r="G709" s="61"/>
      <c r="H709" s="62">
        <v>70</v>
      </c>
      <c r="I709" s="104">
        <v>1220.8450238863197</v>
      </c>
      <c r="J709" s="63">
        <f>Grupe!$K$8</f>
        <v>0</v>
      </c>
      <c r="K709" s="64">
        <f t="shared" si="11"/>
        <v>1220.8450238863197</v>
      </c>
      <c r="L709" s="65">
        <f>Grupe!$K$9</f>
        <v>0</v>
      </c>
      <c r="M709" s="66">
        <f>Natasa[[#This Row],[Cijena s rabat 1. (€/km) ]]*(1-Natasa[[#This Row],[Rabat grupa 2. (%)]])</f>
        <v>1220.8450238863197</v>
      </c>
    </row>
    <row r="710" spans="1:13" s="25" customFormat="1" ht="28.35" customHeight="1">
      <c r="A710" s="79">
        <v>1041</v>
      </c>
      <c r="B710" s="57" t="s">
        <v>374</v>
      </c>
      <c r="C710" s="58" t="s">
        <v>381</v>
      </c>
      <c r="D710" s="59" t="s">
        <v>413</v>
      </c>
      <c r="E710" s="60">
        <v>9.6999999999999993</v>
      </c>
      <c r="F710" s="60"/>
      <c r="G710" s="67"/>
      <c r="H710" s="62">
        <v>70</v>
      </c>
      <c r="I710" s="104">
        <v>1571.5332258321596</v>
      </c>
      <c r="J710" s="63">
        <f>Grupe!$K$8</f>
        <v>0</v>
      </c>
      <c r="K710" s="64">
        <f t="shared" si="11"/>
        <v>1571.5332258321596</v>
      </c>
      <c r="L710" s="65">
        <f>Grupe!$K$9</f>
        <v>0</v>
      </c>
      <c r="M710" s="66">
        <f>Natasa[[#This Row],[Cijena s rabat 1. (€/km) ]]*(1-Natasa[[#This Row],[Rabat grupa 2. (%)]])</f>
        <v>1571.5332258321596</v>
      </c>
    </row>
    <row r="711" spans="1:13" s="25" customFormat="1" ht="28.35" customHeight="1">
      <c r="A711" s="79">
        <v>1041</v>
      </c>
      <c r="B711" s="57" t="s">
        <v>374</v>
      </c>
      <c r="C711" s="58" t="s">
        <v>382</v>
      </c>
      <c r="D711" s="59" t="s">
        <v>413</v>
      </c>
      <c r="E711" s="60">
        <v>9.6999999999999993</v>
      </c>
      <c r="F711" s="60"/>
      <c r="G711" s="67"/>
      <c r="H711" s="62">
        <v>70</v>
      </c>
      <c r="I711" s="104">
        <v>2758.6221661087193</v>
      </c>
      <c r="J711" s="63">
        <f>Grupe!$K$8</f>
        <v>0</v>
      </c>
      <c r="K711" s="64">
        <f t="shared" si="11"/>
        <v>2758.6221661087193</v>
      </c>
      <c r="L711" s="65">
        <f>Grupe!$K$9</f>
        <v>0</v>
      </c>
      <c r="M711" s="66">
        <f>Natasa[[#This Row],[Cijena s rabat 1. (€/km) ]]*(1-Natasa[[#This Row],[Rabat grupa 2. (%)]])</f>
        <v>2758.6221661087193</v>
      </c>
    </row>
    <row r="712" spans="1:13" s="25" customFormat="1" ht="28.35" customHeight="1">
      <c r="A712" s="79">
        <v>1041</v>
      </c>
      <c r="B712" s="57" t="s">
        <v>374</v>
      </c>
      <c r="C712" s="58" t="s">
        <v>383</v>
      </c>
      <c r="D712" s="59" t="s">
        <v>413</v>
      </c>
      <c r="E712" s="60">
        <v>9.6999999999999993</v>
      </c>
      <c r="F712" s="60"/>
      <c r="G712" s="67"/>
      <c r="H712" s="62">
        <v>70</v>
      </c>
      <c r="I712" s="104">
        <v>5896.0626038380797</v>
      </c>
      <c r="J712" s="63">
        <f>Grupe!$K$8</f>
        <v>0</v>
      </c>
      <c r="K712" s="64">
        <f t="shared" si="11"/>
        <v>5896.0626038380797</v>
      </c>
      <c r="L712" s="65">
        <f>Grupe!$K$9</f>
        <v>0</v>
      </c>
      <c r="M712" s="66">
        <f>Natasa[[#This Row],[Cijena s rabat 1. (€/km) ]]*(1-Natasa[[#This Row],[Rabat grupa 2. (%)]])</f>
        <v>5896.0626038380797</v>
      </c>
    </row>
    <row r="713" spans="1:13" s="25" customFormat="1" ht="28.35" customHeight="1">
      <c r="A713" s="79">
        <v>1041</v>
      </c>
      <c r="B713" s="57" t="s">
        <v>374</v>
      </c>
      <c r="C713" s="58" t="s">
        <v>384</v>
      </c>
      <c r="D713" s="59" t="s">
        <v>413</v>
      </c>
      <c r="E713" s="60">
        <v>9.6999999999999993</v>
      </c>
      <c r="F713" s="60"/>
      <c r="G713" s="67"/>
      <c r="H713" s="62">
        <v>70</v>
      </c>
      <c r="I713" s="104">
        <v>3423.6973241999999</v>
      </c>
      <c r="J713" s="63">
        <f>Grupe!$K$8</f>
        <v>0</v>
      </c>
      <c r="K713" s="64">
        <f t="shared" si="11"/>
        <v>3423.6973241999999</v>
      </c>
      <c r="L713" s="65">
        <f>Grupe!$K$9</f>
        <v>0</v>
      </c>
      <c r="M713" s="66">
        <f>Natasa[[#This Row],[Cijena s rabat 1. (€/km) ]]*(1-Natasa[[#This Row],[Rabat grupa 2. (%)]])</f>
        <v>3423.6973241999999</v>
      </c>
    </row>
    <row r="714" spans="1:13" s="25" customFormat="1" ht="28.35" customHeight="1">
      <c r="A714" s="79">
        <v>1042</v>
      </c>
      <c r="B714" s="68" t="s">
        <v>374</v>
      </c>
      <c r="C714" s="58" t="s">
        <v>385</v>
      </c>
      <c r="D714" s="59" t="s">
        <v>414</v>
      </c>
      <c r="E714" s="60">
        <v>11.5</v>
      </c>
      <c r="F714" s="60"/>
      <c r="G714" s="69"/>
      <c r="H714" s="62">
        <v>100</v>
      </c>
      <c r="I714" s="104">
        <v>1234.7904383999999</v>
      </c>
      <c r="J714" s="63">
        <f>Grupe!$K$8</f>
        <v>0</v>
      </c>
      <c r="K714" s="64">
        <f t="shared" si="11"/>
        <v>1234.7904383999999</v>
      </c>
      <c r="L714" s="65">
        <f>Grupe!$K$9</f>
        <v>0</v>
      </c>
      <c r="M714" s="66">
        <f>Natasa[[#This Row],[Cijena s rabat 1. (€/km) ]]*(1-Natasa[[#This Row],[Rabat grupa 2. (%)]])</f>
        <v>1234.7904383999999</v>
      </c>
    </row>
    <row r="715" spans="1:13" s="25" customFormat="1" ht="28.35" customHeight="1">
      <c r="A715" s="79">
        <v>1042</v>
      </c>
      <c r="B715" s="68" t="s">
        <v>374</v>
      </c>
      <c r="C715" s="58" t="s">
        <v>386</v>
      </c>
      <c r="D715" s="59" t="s">
        <v>414</v>
      </c>
      <c r="E715" s="60">
        <v>11.5</v>
      </c>
      <c r="F715" s="60"/>
      <c r="G715" s="67"/>
      <c r="H715" s="62">
        <v>100</v>
      </c>
      <c r="I715" s="104">
        <v>1702.6602529499996</v>
      </c>
      <c r="J715" s="63">
        <f>Grupe!$K$8</f>
        <v>0</v>
      </c>
      <c r="K715" s="64">
        <f t="shared" si="11"/>
        <v>1702.6602529499996</v>
      </c>
      <c r="L715" s="65">
        <f>Grupe!$K$9</f>
        <v>0</v>
      </c>
      <c r="M715" s="66">
        <f>Natasa[[#This Row],[Cijena s rabat 1. (€/km) ]]*(1-Natasa[[#This Row],[Rabat grupa 2. (%)]])</f>
        <v>1702.6602529499996</v>
      </c>
    </row>
    <row r="716" spans="1:13" s="25" customFormat="1" ht="28.35" customHeight="1">
      <c r="A716" s="79">
        <v>1042</v>
      </c>
      <c r="B716" s="68" t="s">
        <v>374</v>
      </c>
      <c r="C716" s="58" t="s">
        <v>387</v>
      </c>
      <c r="D716" s="59" t="s">
        <v>414</v>
      </c>
      <c r="E716" s="60">
        <v>11.5</v>
      </c>
      <c r="F716" s="60"/>
      <c r="G716" s="67"/>
      <c r="H716" s="62">
        <v>100</v>
      </c>
      <c r="I716" s="104">
        <v>2805.2895272399996</v>
      </c>
      <c r="J716" s="63">
        <f>Grupe!$K$8</f>
        <v>0</v>
      </c>
      <c r="K716" s="64">
        <f t="shared" si="11"/>
        <v>2805.2895272399996</v>
      </c>
      <c r="L716" s="65">
        <f>Grupe!$K$9</f>
        <v>0</v>
      </c>
      <c r="M716" s="66">
        <f>Natasa[[#This Row],[Cijena s rabat 1. (€/km) ]]*(1-Natasa[[#This Row],[Rabat grupa 2. (%)]])</f>
        <v>2805.2895272399996</v>
      </c>
    </row>
    <row r="717" spans="1:13" s="25" customFormat="1" ht="28.35" customHeight="1">
      <c r="A717" s="79">
        <v>1042</v>
      </c>
      <c r="B717" s="68" t="s">
        <v>374</v>
      </c>
      <c r="C717" s="58" t="s">
        <v>388</v>
      </c>
      <c r="D717" s="59" t="s">
        <v>414</v>
      </c>
      <c r="E717" s="60">
        <v>11.5</v>
      </c>
      <c r="F717" s="60"/>
      <c r="G717" s="67"/>
      <c r="H717" s="62">
        <v>100</v>
      </c>
      <c r="I717" s="105">
        <v>3864.5082001799997</v>
      </c>
      <c r="J717" s="63">
        <f>Grupe!$K$8</f>
        <v>0</v>
      </c>
      <c r="K717" s="64">
        <f t="shared" si="11"/>
        <v>3864.5082001799997</v>
      </c>
      <c r="L717" s="65">
        <f>Grupe!$K$9</f>
        <v>0</v>
      </c>
      <c r="M717" s="66">
        <f>Natasa[[#This Row],[Cijena s rabat 1. (€/km) ]]*(1-Natasa[[#This Row],[Rabat grupa 2. (%)]])</f>
        <v>3864.5082001799997</v>
      </c>
    </row>
    <row r="718" spans="1:13" s="25" customFormat="1" ht="28.35" customHeight="1">
      <c r="A718" s="79">
        <v>1042</v>
      </c>
      <c r="B718" s="68" t="s">
        <v>374</v>
      </c>
      <c r="C718" s="70" t="s">
        <v>389</v>
      </c>
      <c r="D718" s="59" t="s">
        <v>414</v>
      </c>
      <c r="E718" s="71">
        <v>11.5</v>
      </c>
      <c r="F718" s="71"/>
      <c r="G718" s="72"/>
      <c r="H718" s="73">
        <v>100</v>
      </c>
      <c r="I718" s="102">
        <v>4862.9520312299992</v>
      </c>
      <c r="J718" s="74">
        <f>Grupe!$K$8</f>
        <v>0</v>
      </c>
      <c r="K718" s="64">
        <f t="shared" si="11"/>
        <v>4862.9520312299992</v>
      </c>
      <c r="L718" s="65">
        <f>Grupe!$K$9</f>
        <v>0</v>
      </c>
      <c r="M718" s="66">
        <f>Natasa[[#This Row],[Cijena s rabat 1. (€/km) ]]*(1-Natasa[[#This Row],[Rabat grupa 2. (%)]])</f>
        <v>4862.9520312299992</v>
      </c>
    </row>
    <row r="719" spans="1:13">
      <c r="C719" s="14"/>
      <c r="E719" s="15"/>
      <c r="F719" s="15"/>
      <c r="H719" s="143"/>
      <c r="I719" s="102">
        <v>4862.9520312299992</v>
      </c>
      <c r="J719" s="37"/>
      <c r="K719" s="7"/>
      <c r="L719" s="37"/>
      <c r="M719" s="38"/>
    </row>
  </sheetData>
  <sheetProtection algorithmName="SHA-512" hashValue="IeSCX6vyKfHS3Ilhapn5QK+J1hmN95WAFrgjtUHcduK/4l2yUva506oEIwh4pY5aH5odcot/As5tH45f1ZLizQ==" saltValue="CJV1FRxlVYDmHg+QOc8NkA==" spinCount="100000" sheet="1" objects="1" scenarios="1"/>
  <phoneticPr fontId="23" type="noConversion"/>
  <pageMargins left="0.7" right="0.7" top="0.75" bottom="0.75" header="0.3" footer="0.3"/>
  <pageSetup paperSize="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g Z p T V g w U y F q l A A A A 9 g A A A B I A H A B D b 2 5 m a W c v U G F j a 2 F n Z S 5 4 b W w g o h g A K K A U A A A A A A A A A A A A A A A A A A A A A A A A A A A A h Y 8 x D o I w G I W v Q r r T l h I T Q 3 7 K 4 O I g i d H E u D a 1 Q i M U 0 x b L 3 R w 8 k l c Q o 6 i b 4 / v e N 7 x 3 v 9 6 g G N o m u i j r d G d y l G C K I m V k d 9 C m y l H v j / E c F R z W Q p 5 E p a J R N i 4 b 3 C F H t f f n j J A Q A g 4 p 7 m x F G K U J 2 Z e r r a x V K 9 B H 1 v / l W B v n h Z E K c d i 9 x n C G k 4 T h G U s x B T J B K L X 5 C m z c + 2 x / I C z 6 x v d W 8 d r G y w 2 Q K Q J 5 f + A P U E s D B B Q A A g A I A I G a U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l N W K I p H u A 4 A A A A R A A A A E w A c A E Z v c m 1 1 b G F z L 1 N l Y 3 R p b 2 4 x L m 0 g o h g A K K A U A A A A A A A A A A A A A A A A A A A A A A A A A A A A K 0 5 N L s n M z 1 M I h t C G 1 g B Q S w E C L Q A U A A I A C A C B m l N W D B T I W q U A A A D 2 A A A A E g A A A A A A A A A A A A A A A A A A A A A A Q 2 9 u Z m l n L 1 B h Y 2 t h Z 2 U u e G 1 s U E s B A i 0 A F A A C A A g A g Z p T V g / K 6 a u k A A A A 6 Q A A A B M A A A A A A A A A A A A A A A A A 8 Q A A A F t D b 2 5 0 Z W 5 0 X 1 R 5 c G V z X S 5 4 b W x Q S w E C L Q A U A A I A C A C B m l N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I 3 t d d B u Z 0 6 o 4 E y Z r m / O u A A A A A A C A A A A A A A Q Z g A A A A E A A C A A A A B n q p + v L C o 2 j D c / 2 x b / L 9 W i v 0 e 1 L 2 8 0 C u H b 9 s A n Y 2 3 D b w A A A A A O g A A A A A I A A C A A A A A s f V r J D c H 8 z 7 Z h Q c 7 D t A b k r S e 4 a U 2 9 O q b Y I G 1 N J R Q o w V A A A A A I 1 c q r x w R 9 n y x G 3 0 H G d 4 B C J P R i M p H 9 + s N j Q 7 a f q t u C y S G 5 / / q W y A W h o X c k p e S d b I i v t K p U 5 Q p h F N w o D U r j e y n 8 q B G a q R w q E 9 c Q T Z Z A + e x + i 0 A A A A C z V k I s H E D P u y z u X + a J A H h x 2 u r 7 w U J o l S Z I n P J a d O X A u V m 3 b F 8 f D d R P D G N 2 w 4 I 7 / / Z Q d N z n 7 o f 7 d 7 l 1 O f D J t D b O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43eb-8b1e-4280-a4c7-8441efad8149">
      <Terms xmlns="http://schemas.microsoft.com/office/infopath/2007/PartnerControls"/>
    </lcf76f155ced4ddcb4097134ff3c332f>
    <TaxCatchAll xmlns="46fa44ac-2d36-4ab1-928b-8010413dc9ef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A4510134D264F8D4BA52AC1742B40" ma:contentTypeVersion="19" ma:contentTypeDescription="Create a new document." ma:contentTypeScope="" ma:versionID="0d53a0455ae16a14ce32b329a02bb136">
  <xsd:schema xmlns:xsd="http://www.w3.org/2001/XMLSchema" xmlns:xs="http://www.w3.org/2001/XMLSchema" xmlns:p="http://schemas.microsoft.com/office/2006/metadata/properties" xmlns:ns2="46fa44ac-2d36-4ab1-928b-8010413dc9ef" xmlns:ns3="b1dc43eb-8b1e-4280-a4c7-8441efad8149" targetNamespace="http://schemas.microsoft.com/office/2006/metadata/properties" ma:root="true" ma:fieldsID="c2952f58d7c339120c2438928fd9715f" ns2:_="" ns3:_="">
    <xsd:import namespace="46fa44ac-2d36-4ab1-928b-8010413dc9ef"/>
    <xsd:import namespace="b1dc43eb-8b1e-4280-a4c7-8441efad81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4ac-2d36-4ab1-928b-8010413dc9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a64714-1782-4abe-b388-0e98d4dd65fb}" ma:internalName="TaxCatchAll" ma:showField="CatchAllData" ma:web="46fa44ac-2d36-4ab1-928b-8010413dc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43eb-8b1e-4280-a4c7-8441efad8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e5a108-7b91-45fb-8d00-db135392c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36BB88-9940-4DB6-9E7E-1F1895A79C18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00EC4B5-13D2-4829-806D-8598FC890E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AC1A34-9E01-43D2-B6A1-B82D3174B972}">
  <ds:schemaRefs>
    <ds:schemaRef ds:uri="http://purl.org/dc/elements/1.1/"/>
    <ds:schemaRef ds:uri="http://schemas.microsoft.com/office/2006/metadata/properties"/>
    <ds:schemaRef ds:uri="fed209b7-d442-4cc7-aa62-b7e60ef5c10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1dc43eb-8b1e-4280-a4c7-8441efad8149"/>
    <ds:schemaRef ds:uri="46fa44ac-2d36-4ab1-928b-8010413dc9ef"/>
  </ds:schemaRefs>
</ds:datastoreItem>
</file>

<file path=customXml/itemProps4.xml><?xml version="1.0" encoding="utf-8"?>
<ds:datastoreItem xmlns:ds="http://schemas.openxmlformats.org/officeDocument/2006/customXml" ds:itemID="{5680B7C5-73AE-4698-8125-458F0B692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a44ac-2d36-4ab1-928b-8010413dc9ef"/>
    <ds:schemaRef ds:uri="b1dc43eb-8b1e-4280-a4c7-8441efad8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Naslovnica</vt:lpstr>
      <vt:lpstr>Grupe</vt:lpstr>
      <vt:lpstr>Cjenik-TeslaCables</vt:lpstr>
      <vt:lpstr>Zadnja</vt:lpstr>
      <vt:lpstr>Export</vt:lpstr>
      <vt:lpstr>'Cjenik-TeslaCables'!Print_Area</vt:lpstr>
      <vt:lpstr>Naslovnica!Print_Area</vt:lpstr>
      <vt:lpstr>Zadnja!Print_Area</vt:lpstr>
      <vt:lpstr>'Cjenik-TeslaCables'!Print_Titles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Kuljiš</dc:creator>
  <cp:lastModifiedBy>Tin Kuljiš</cp:lastModifiedBy>
  <cp:lastPrinted>2025-09-30T07:27:11Z</cp:lastPrinted>
  <dcterms:created xsi:type="dcterms:W3CDTF">2023-01-31T13:58:12Z</dcterms:created>
  <dcterms:modified xsi:type="dcterms:W3CDTF">2025-09-30T07:27:16Z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0x010100811A4510134D264F8D4BA52AC1742B40</vt:lpwstr>
  </property>
  <property fmtid="{D5CDD505-2E9C-101B-9397-08002B2CF9AE}" pid="3" name="MediaServiceImageTags">
    <vt:lpwstr/>
  </property>
</Properties>
</file>